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tente\Desktop\CLASSIFICHE FINALI MOTOCROSS\"/>
    </mc:Choice>
  </mc:AlternateContent>
  <bookViews>
    <workbookView xWindow="0" yWindow="0" windowWidth="19200" windowHeight="12060"/>
  </bookViews>
  <sheets>
    <sheet name="Sheet1" sheetId="1" r:id="rId1"/>
  </sheets>
  <calcPr calcId="162913"/>
</workbook>
</file>

<file path=xl/calcChain.xml><?xml version="1.0" encoding="utf-8"?>
<calcChain xmlns="http://schemas.openxmlformats.org/spreadsheetml/2006/main">
  <c r="U78" i="1" l="1"/>
  <c r="U75" i="1"/>
  <c r="U82" i="1"/>
  <c r="U81" i="1"/>
  <c r="U80" i="1"/>
  <c r="X81" i="1"/>
  <c r="X80" i="1"/>
  <c r="X79" i="1"/>
  <c r="X76" i="1"/>
  <c r="AA82" i="1"/>
  <c r="AA81" i="1"/>
  <c r="AA80" i="1"/>
  <c r="AA79" i="1"/>
  <c r="AA78" i="1"/>
  <c r="AA77" i="1"/>
  <c r="R78" i="1"/>
  <c r="R81" i="1"/>
  <c r="R76" i="1"/>
  <c r="R75" i="1"/>
  <c r="O82" i="1"/>
  <c r="O81" i="1"/>
  <c r="O78" i="1"/>
  <c r="L82" i="1"/>
  <c r="L80" i="1"/>
  <c r="L79" i="1"/>
  <c r="L76" i="1"/>
  <c r="L75" i="1"/>
  <c r="I82" i="1"/>
  <c r="I80" i="1"/>
  <c r="I79" i="1"/>
  <c r="I76" i="1"/>
  <c r="R33" i="1"/>
  <c r="AA72" i="1"/>
  <c r="X72" i="1"/>
  <c r="U72" i="1"/>
  <c r="O72" i="1"/>
  <c r="L72" i="1"/>
  <c r="I72" i="1"/>
  <c r="X71" i="1"/>
  <c r="U71" i="1"/>
  <c r="O71" i="1"/>
  <c r="L71" i="1"/>
  <c r="I71" i="1"/>
  <c r="D71" i="1" l="1"/>
  <c r="X75" i="1"/>
  <c r="O80" i="1"/>
  <c r="I74" i="1"/>
  <c r="O73" i="1"/>
  <c r="X82" i="1" l="1"/>
  <c r="R82" i="1"/>
  <c r="L81" i="1"/>
  <c r="I81" i="1"/>
  <c r="R80" i="1"/>
  <c r="U79" i="1"/>
  <c r="R79" i="1"/>
  <c r="O79" i="1"/>
  <c r="X78" i="1"/>
  <c r="L78" i="1"/>
  <c r="I78" i="1"/>
  <c r="X77" i="1"/>
  <c r="U77" i="1"/>
  <c r="R77" i="1"/>
  <c r="O77" i="1"/>
  <c r="L77" i="1"/>
  <c r="I77" i="1"/>
  <c r="AA76" i="1"/>
  <c r="U76" i="1"/>
  <c r="O76" i="1"/>
  <c r="AA75" i="1"/>
  <c r="O75" i="1"/>
  <c r="I75" i="1"/>
  <c r="AA74" i="1"/>
  <c r="X74" i="1"/>
  <c r="U74" i="1"/>
  <c r="O74" i="1"/>
  <c r="L74" i="1"/>
  <c r="AA73" i="1"/>
  <c r="X73" i="1"/>
  <c r="U73" i="1"/>
  <c r="L73" i="1"/>
  <c r="I73" i="1"/>
  <c r="AA56" i="1"/>
  <c r="X56" i="1"/>
  <c r="U56" i="1"/>
  <c r="R56" i="1"/>
  <c r="O56" i="1"/>
  <c r="L56" i="1"/>
  <c r="I56" i="1"/>
  <c r="AA55" i="1"/>
  <c r="X55" i="1"/>
  <c r="U55" i="1"/>
  <c r="R55" i="1"/>
  <c r="O55" i="1"/>
  <c r="L55" i="1"/>
  <c r="I55" i="1"/>
  <c r="AA54" i="1"/>
  <c r="X54" i="1"/>
  <c r="U54" i="1"/>
  <c r="R54" i="1"/>
  <c r="O54" i="1"/>
  <c r="L54" i="1"/>
  <c r="I54" i="1"/>
  <c r="AA53" i="1"/>
  <c r="X53" i="1"/>
  <c r="U53" i="1"/>
  <c r="R53" i="1"/>
  <c r="O53" i="1"/>
  <c r="L53" i="1"/>
  <c r="I53" i="1"/>
  <c r="AA52" i="1"/>
  <c r="X52" i="1"/>
  <c r="U52" i="1"/>
  <c r="R52" i="1"/>
  <c r="O52" i="1"/>
  <c r="L52" i="1"/>
  <c r="I52" i="1"/>
  <c r="AA51" i="1"/>
  <c r="X51" i="1"/>
  <c r="U51" i="1"/>
  <c r="R51" i="1"/>
  <c r="O51" i="1"/>
  <c r="L51" i="1"/>
  <c r="I51" i="1"/>
  <c r="AA50" i="1"/>
  <c r="X50" i="1"/>
  <c r="U50" i="1"/>
  <c r="R50" i="1"/>
  <c r="O50" i="1"/>
  <c r="L50" i="1"/>
  <c r="I50" i="1"/>
  <c r="AA49" i="1"/>
  <c r="X49" i="1"/>
  <c r="U49" i="1"/>
  <c r="R49" i="1"/>
  <c r="O49" i="1"/>
  <c r="L49" i="1"/>
  <c r="I49" i="1"/>
  <c r="AA48" i="1"/>
  <c r="X48" i="1"/>
  <c r="U48" i="1"/>
  <c r="R48" i="1"/>
  <c r="O48" i="1"/>
  <c r="L48" i="1"/>
  <c r="I48" i="1"/>
  <c r="AA47" i="1"/>
  <c r="X47" i="1"/>
  <c r="U47" i="1"/>
  <c r="R47" i="1"/>
  <c r="O47" i="1"/>
  <c r="L47" i="1"/>
  <c r="I47" i="1"/>
  <c r="AA46" i="1"/>
  <c r="X46" i="1"/>
  <c r="U46" i="1"/>
  <c r="R46" i="1"/>
  <c r="O46" i="1"/>
  <c r="L46" i="1"/>
  <c r="I46" i="1"/>
  <c r="AA45" i="1"/>
  <c r="X45" i="1"/>
  <c r="U45" i="1"/>
  <c r="R45" i="1"/>
  <c r="O45" i="1"/>
  <c r="L45" i="1"/>
  <c r="I45" i="1"/>
  <c r="AA44" i="1"/>
  <c r="X44" i="1"/>
  <c r="U44" i="1"/>
  <c r="R44" i="1"/>
  <c r="O44" i="1"/>
  <c r="L44" i="1"/>
  <c r="I44" i="1"/>
  <c r="AA43" i="1"/>
  <c r="X43" i="1"/>
  <c r="U43" i="1"/>
  <c r="R43" i="1"/>
  <c r="O43" i="1"/>
  <c r="L43" i="1"/>
  <c r="I43" i="1"/>
  <c r="AA42" i="1"/>
  <c r="X42" i="1"/>
  <c r="U42" i="1"/>
  <c r="R42" i="1"/>
  <c r="O42" i="1"/>
  <c r="L42" i="1"/>
  <c r="I42" i="1"/>
  <c r="AA41" i="1"/>
  <c r="X41" i="1"/>
  <c r="U41" i="1"/>
  <c r="R41" i="1"/>
  <c r="O41" i="1"/>
  <c r="L41" i="1"/>
  <c r="I41" i="1"/>
  <c r="AA40" i="1"/>
  <c r="X40" i="1"/>
  <c r="U40" i="1"/>
  <c r="R40" i="1"/>
  <c r="O40" i="1"/>
  <c r="L40" i="1"/>
  <c r="I40" i="1"/>
  <c r="AA39" i="1"/>
  <c r="X39" i="1"/>
  <c r="U39" i="1"/>
  <c r="R39" i="1"/>
  <c r="O39" i="1"/>
  <c r="L39" i="1"/>
  <c r="I39" i="1"/>
  <c r="AA38" i="1"/>
  <c r="X38" i="1"/>
  <c r="U38" i="1"/>
  <c r="R38" i="1"/>
  <c r="O38" i="1"/>
  <c r="L38" i="1"/>
  <c r="I38" i="1"/>
  <c r="AA37" i="1"/>
  <c r="X37" i="1"/>
  <c r="U37" i="1"/>
  <c r="R37" i="1"/>
  <c r="O37" i="1"/>
  <c r="L37" i="1"/>
  <c r="I37" i="1"/>
  <c r="AA36" i="1"/>
  <c r="X36" i="1"/>
  <c r="U36" i="1"/>
  <c r="R36" i="1"/>
  <c r="O36" i="1"/>
  <c r="L36" i="1"/>
  <c r="I36" i="1"/>
  <c r="AA35" i="1"/>
  <c r="X35" i="1"/>
  <c r="U35" i="1"/>
  <c r="R35" i="1"/>
  <c r="O35" i="1"/>
  <c r="L35" i="1"/>
  <c r="I35" i="1"/>
  <c r="AA34" i="1"/>
  <c r="X34" i="1"/>
  <c r="U34" i="1"/>
  <c r="O34" i="1"/>
  <c r="L34" i="1"/>
  <c r="I34" i="1"/>
  <c r="AA33" i="1"/>
  <c r="X33" i="1"/>
  <c r="U33" i="1"/>
  <c r="O33" i="1"/>
  <c r="L33" i="1"/>
  <c r="I33" i="1"/>
  <c r="AA32" i="1"/>
  <c r="X32" i="1"/>
  <c r="U32" i="1"/>
  <c r="O32" i="1"/>
  <c r="L32" i="1"/>
  <c r="I32" i="1"/>
  <c r="AA17" i="1"/>
  <c r="AA16" i="1"/>
  <c r="AA15" i="1"/>
  <c r="AA14" i="1"/>
  <c r="AA13" i="1"/>
  <c r="AA12" i="1"/>
  <c r="AA11" i="1"/>
  <c r="AA10" i="1"/>
  <c r="AA9" i="1"/>
  <c r="AA8" i="1"/>
  <c r="AA7" i="1"/>
  <c r="AA6" i="1"/>
  <c r="X17" i="1"/>
  <c r="X16" i="1"/>
  <c r="X15" i="1"/>
  <c r="X14" i="1"/>
  <c r="X13" i="1"/>
  <c r="X12" i="1"/>
  <c r="X11" i="1"/>
  <c r="X10" i="1"/>
  <c r="X9" i="1"/>
  <c r="X8" i="1"/>
  <c r="X7" i="1"/>
  <c r="X6" i="1"/>
  <c r="U17" i="1"/>
  <c r="U16" i="1"/>
  <c r="U15" i="1"/>
  <c r="U14" i="1"/>
  <c r="U13" i="1"/>
  <c r="U12" i="1"/>
  <c r="U11" i="1"/>
  <c r="U10" i="1"/>
  <c r="U9" i="1"/>
  <c r="U8" i="1"/>
  <c r="U7" i="1"/>
  <c r="U6" i="1"/>
  <c r="R17" i="1"/>
  <c r="R16" i="1"/>
  <c r="R15" i="1"/>
  <c r="R14" i="1"/>
  <c r="R13" i="1"/>
  <c r="R12" i="1"/>
  <c r="R11" i="1"/>
  <c r="R10" i="1"/>
  <c r="R9" i="1"/>
  <c r="R8" i="1"/>
  <c r="R7" i="1"/>
  <c r="R6" i="1"/>
  <c r="O17" i="1"/>
  <c r="O16" i="1"/>
  <c r="O15" i="1"/>
  <c r="O14" i="1"/>
  <c r="O13" i="1"/>
  <c r="O12" i="1"/>
  <c r="O11" i="1"/>
  <c r="O10" i="1"/>
  <c r="O9" i="1"/>
  <c r="O8" i="1"/>
  <c r="O7" i="1"/>
  <c r="O6" i="1"/>
  <c r="L17" i="1"/>
  <c r="L16" i="1"/>
  <c r="L15" i="1"/>
  <c r="L14" i="1"/>
  <c r="L13" i="1"/>
  <c r="L12" i="1"/>
  <c r="L11" i="1"/>
  <c r="L10" i="1"/>
  <c r="L9" i="1"/>
  <c r="L8" i="1"/>
  <c r="L7" i="1"/>
  <c r="L6" i="1"/>
  <c r="I17" i="1"/>
  <c r="I16" i="1"/>
  <c r="I15" i="1"/>
  <c r="I14" i="1"/>
  <c r="I13" i="1"/>
  <c r="I12" i="1"/>
  <c r="I11" i="1"/>
  <c r="I10" i="1"/>
  <c r="I9" i="1"/>
  <c r="I8" i="1"/>
  <c r="I7" i="1"/>
  <c r="I6" i="1"/>
  <c r="D44" i="1" l="1"/>
  <c r="D48" i="1"/>
  <c r="D72" i="1"/>
  <c r="D32" i="1"/>
  <c r="D52" i="1"/>
  <c r="D36" i="1"/>
  <c r="D56" i="1"/>
  <c r="D80" i="1"/>
  <c r="D73" i="1"/>
  <c r="D76" i="1"/>
  <c r="D81" i="1"/>
  <c r="D79" i="1"/>
  <c r="D78" i="1"/>
  <c r="D77" i="1"/>
  <c r="D75" i="1"/>
  <c r="D82" i="1"/>
  <c r="D74" i="1"/>
  <c r="D40" i="1"/>
  <c r="D35" i="1"/>
  <c r="D43" i="1"/>
  <c r="F44" i="1" s="1"/>
  <c r="D34" i="1"/>
  <c r="D38" i="1"/>
  <c r="D42" i="1"/>
  <c r="D46" i="1"/>
  <c r="D50" i="1"/>
  <c r="D54" i="1"/>
  <c r="D33" i="1"/>
  <c r="D37" i="1"/>
  <c r="D41" i="1"/>
  <c r="D45" i="1"/>
  <c r="F45" i="1" s="1"/>
  <c r="D49" i="1"/>
  <c r="D53" i="1"/>
  <c r="D39" i="1"/>
  <c r="D47" i="1"/>
  <c r="D51" i="1"/>
  <c r="D55" i="1"/>
  <c r="D15" i="1"/>
  <c r="D14" i="1"/>
  <c r="D11" i="1"/>
  <c r="D7" i="1"/>
  <c r="D6" i="1"/>
  <c r="D10" i="1"/>
  <c r="D9" i="1"/>
  <c r="D13" i="1"/>
  <c r="D17" i="1"/>
  <c r="D8" i="1"/>
  <c r="D12" i="1"/>
  <c r="D16" i="1"/>
  <c r="F56" i="1" l="1"/>
  <c r="E36" i="1"/>
  <c r="E44" i="1"/>
  <c r="F54" i="1"/>
  <c r="F38" i="1"/>
  <c r="F47" i="1"/>
  <c r="F10" i="1"/>
  <c r="F14" i="1"/>
  <c r="F36" i="1"/>
  <c r="F48" i="1"/>
  <c r="F40" i="1"/>
  <c r="F17" i="1"/>
  <c r="E52" i="1"/>
  <c r="F13" i="1"/>
  <c r="F52" i="1"/>
  <c r="F50" i="1"/>
  <c r="F34" i="1"/>
  <c r="F43" i="1"/>
  <c r="E56" i="1"/>
  <c r="F15" i="1"/>
  <c r="E45" i="1"/>
  <c r="E48" i="1"/>
  <c r="F12" i="1"/>
  <c r="E51" i="1"/>
  <c r="E42" i="1"/>
  <c r="E37" i="1"/>
  <c r="F9" i="1"/>
  <c r="F16" i="1"/>
  <c r="F42" i="1"/>
  <c r="F51" i="1"/>
  <c r="F35" i="1"/>
  <c r="E43" i="1"/>
  <c r="E50" i="1"/>
  <c r="E34" i="1"/>
  <c r="F53" i="1"/>
  <c r="E55" i="1"/>
  <c r="E39" i="1"/>
  <c r="E46" i="1"/>
  <c r="F33" i="1"/>
  <c r="E41" i="1"/>
  <c r="F49" i="1"/>
  <c r="E35" i="1"/>
  <c r="E53" i="1"/>
  <c r="F11" i="1"/>
  <c r="F46" i="1"/>
  <c r="F55" i="1"/>
  <c r="F39" i="1"/>
  <c r="F41" i="1"/>
  <c r="E40" i="1"/>
  <c r="E47" i="1"/>
  <c r="E54" i="1"/>
  <c r="E38" i="1"/>
  <c r="E49" i="1"/>
  <c r="E33" i="1"/>
  <c r="F37" i="1"/>
  <c r="F73" i="1"/>
  <c r="E12" i="1"/>
  <c r="E13" i="1"/>
  <c r="E10" i="1"/>
  <c r="E14" i="1"/>
  <c r="E9" i="1"/>
  <c r="E11" i="1"/>
  <c r="E15" i="1"/>
  <c r="E8" i="1"/>
  <c r="E16" i="1"/>
  <c r="E17" i="1"/>
  <c r="F8" i="1"/>
  <c r="F7" i="1"/>
  <c r="E7" i="1"/>
  <c r="F79" i="1"/>
  <c r="F81" i="1"/>
  <c r="E80" i="1"/>
  <c r="F80" i="1"/>
  <c r="E72" i="1"/>
  <c r="E73" i="1"/>
  <c r="E82" i="1"/>
  <c r="F76" i="1"/>
  <c r="E74" i="1"/>
  <c r="E79" i="1"/>
  <c r="E76" i="1"/>
  <c r="E81" i="1"/>
  <c r="F72" i="1"/>
  <c r="F82" i="1"/>
  <c r="E78" i="1"/>
  <c r="F78" i="1"/>
  <c r="E75" i="1"/>
  <c r="F75" i="1"/>
  <c r="E77" i="1"/>
  <c r="F77" i="1"/>
  <c r="F74" i="1"/>
</calcChain>
</file>

<file path=xl/sharedStrings.xml><?xml version="1.0" encoding="utf-8"?>
<sst xmlns="http://schemas.openxmlformats.org/spreadsheetml/2006/main" count="234" uniqueCount="90">
  <si>
    <t xml:space="preserve"> Totale</t>
  </si>
  <si>
    <t xml:space="preserve"> R2</t>
  </si>
  <si>
    <t>R1</t>
  </si>
  <si>
    <t>Num.</t>
  </si>
  <si>
    <t>Pos.</t>
  </si>
  <si>
    <t>Totale</t>
  </si>
  <si>
    <t>#1</t>
  </si>
  <si>
    <t>#2</t>
  </si>
  <si>
    <t>#3</t>
  </si>
  <si>
    <t>#4</t>
  </si>
  <si>
    <t>#5</t>
  </si>
  <si>
    <t>#7</t>
  </si>
  <si>
    <t>#6</t>
  </si>
  <si>
    <t>Cognome e Nome</t>
  </si>
  <si>
    <t>PALLOTTA Alceste Marco</t>
  </si>
  <si>
    <t>ZALLOCCO Michael</t>
  </si>
  <si>
    <t>DIGNANI Cesare</t>
  </si>
  <si>
    <t>PAVONI Ettore</t>
  </si>
  <si>
    <t>FRELLI Matteo</t>
  </si>
  <si>
    <t>RANALLI Aristide</t>
  </si>
  <si>
    <t>VAGNI Vito</t>
  </si>
  <si>
    <t>PAGANELLI Luigi</t>
  </si>
  <si>
    <t>GAGLIARDINI Dario</t>
  </si>
  <si>
    <t>BORGOGNONI Gabriele</t>
  </si>
  <si>
    <t>IACHINI Luca</t>
  </si>
  <si>
    <t>BURINI Tommaso</t>
  </si>
  <si>
    <t>FELICI Andrea</t>
  </si>
  <si>
    <t>PARATORE Federico</t>
  </si>
  <si>
    <t>FERRO Mirko</t>
  </si>
  <si>
    <t>PALMA Francesco</t>
  </si>
  <si>
    <t>GUIDOTTI Samuele</t>
  </si>
  <si>
    <t>TOFANI Federico</t>
  </si>
  <si>
    <t>MENGHINI Jacopo</t>
  </si>
  <si>
    <t>CENCI Francesco</t>
  </si>
  <si>
    <t>NARCISI Nicholas</t>
  </si>
  <si>
    <t>GIACCAGLIA Elia</t>
  </si>
  <si>
    <t>MENGONI Cristian</t>
  </si>
  <si>
    <t>TOMMASI Ludovico</t>
  </si>
  <si>
    <t>FABBRIZI Manuel</t>
  </si>
  <si>
    <t>Legenda evento</t>
  </si>
  <si>
    <t>TROFEO 2024 MINI 85 PROMO UISP MARCHE</t>
  </si>
  <si>
    <t>Diff. dal 1°</t>
  </si>
  <si>
    <t>Diff. dal pilota prec.</t>
  </si>
  <si>
    <t>25/02/2024</t>
  </si>
  <si>
    <t>14/04/2024</t>
  </si>
  <si>
    <t>16/06/2024</t>
  </si>
  <si>
    <t>23/06/2024</t>
  </si>
  <si>
    <t>13/10/2024</t>
  </si>
  <si>
    <t>SAN SAVINO</t>
  </si>
  <si>
    <t>CINGOLI</t>
  </si>
  <si>
    <t>PONZANO</t>
  </si>
  <si>
    <t>JESI</t>
  </si>
  <si>
    <t>FERMIGNANO</t>
  </si>
  <si>
    <t>FERMO</t>
  </si>
  <si>
    <t>FRATTE</t>
  </si>
  <si>
    <t>Stampato:: 15/10/2024 07:09:04</t>
  </si>
  <si>
    <t>Situazione di campionato di TROFEO 2024 MINI 85 PROMO UISP MARCHE</t>
  </si>
  <si>
    <t>casella vuota = round non disputato</t>
  </si>
  <si>
    <t>ACERO Elia</t>
  </si>
  <si>
    <t>SCIPIONI Tony</t>
  </si>
  <si>
    <t>BRUGIATI Emanuele</t>
  </si>
  <si>
    <t>DROGHINI Francesco</t>
  </si>
  <si>
    <t>SILENZI Filippo</t>
  </si>
  <si>
    <t>MANCINI Giovanni</t>
  </si>
  <si>
    <t>RANIERI Gedeone</t>
  </si>
  <si>
    <t>BAGAGLIA Andrea</t>
  </si>
  <si>
    <t>POLITA Greta</t>
  </si>
  <si>
    <t>DI IORIO Riccardo</t>
  </si>
  <si>
    <t>FABBRI Manuel</t>
  </si>
  <si>
    <t>LONZI Alberto</t>
  </si>
  <si>
    <t>TROFEO 2024 MINI 65 UISP MARCHE</t>
  </si>
  <si>
    <t>Situazione di campionato di TROFEO 2024 MINI 65 UISP MARCHE</t>
  </si>
  <si>
    <t>Stampato:: 15/10/2024 07:10:34</t>
  </si>
  <si>
    <t>TROFEO 2024 MINI 85 ESPERTI UISP MARCHE</t>
  </si>
  <si>
    <t>Situazione di campionato di TROFEO 2024 MINI 85 ESPERTI UISP MARCHE</t>
  </si>
  <si>
    <t>Stampato:: 15/10/2024 07:09:43</t>
  </si>
  <si>
    <t>SANTECCHIA Fabio</t>
  </si>
  <si>
    <t>DIOMEDI Leon</t>
  </si>
  <si>
    <t>STAMPATORI Luca</t>
  </si>
  <si>
    <t>BELLI Pietro</t>
  </si>
  <si>
    <t>COLAZILLI Nicholas</t>
  </si>
  <si>
    <t>BOLDRINI Elio</t>
  </si>
  <si>
    <t>FIORI Ludovico</t>
  </si>
  <si>
    <t>STAGI Alessandro</t>
  </si>
  <si>
    <t>ALBANESI Brando</t>
  </si>
  <si>
    <t>TRUFFA Edoardo</t>
  </si>
  <si>
    <t>BURINI Edoardo Maria</t>
  </si>
  <si>
    <t>MANGIALARDO Erik</t>
  </si>
  <si>
    <t>es. numeri in rosso sono le 2 manche di scarto</t>
  </si>
  <si>
    <t>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</si>
</sst>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1"/>
      <color rgb="FF000000"/>
      <name val="Calibri"/>
      <family val="2"/>
    </font>
    <font>
      <sz val="11.5"/>
      <name val="Times New Roman"/>
    </font>
    <font>
      <b/>
      <sz val="11.5"/>
      <name val="Times New Roman"/>
      <family val="1"/>
    </font>
    <font>
      <sz val="11.5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1.5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20"/>
      <name val="Calibri"/>
      <family val="2"/>
      <scheme val="minor"/>
    </font>
    <font>
      <b/>
      <sz val="11"/>
      <color rgb="FFFF0000"/>
      <name val="Calibri"/>
      <family val="2"/>
    </font>
    <font>
      <b/>
      <sz val="11"/>
      <name val="Calibri"/>
      <family val="2"/>
    </font>
    <font>
      <sz val="11"/>
      <color rgb="FFFF0000"/>
      <name val="Calibri"/>
      <family val="2"/>
    </font>
    <font>
      <sz val="11"/>
      <color rgb="FFFF0000"/>
      <name val="Calibri"/>
      <family val="2"/>
      <scheme val="minor"/>
    </font>
    <font>
      <b/>
      <sz val="11"/>
      <color rgb="FF000000"/>
      <name val="Calibri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ck">
        <color auto="1"/>
      </top>
      <bottom style="thick">
        <color auto="1"/>
      </bottom>
      <diagonal/>
    </border>
    <border>
      <left/>
      <right/>
      <top/>
      <bottom style="thick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1" fillId="0" borderId="1" xfId="0" applyFont="1" applyBorder="1" applyAlignment="1">
      <alignment horizontal="center" vertical="top"/>
    </xf>
    <xf numFmtId="0" fontId="0" fillId="0" borderId="0" xfId="0" applyAlignment="1">
      <alignment horizontal="center"/>
    </xf>
    <xf numFmtId="0" fontId="3" fillId="0" borderId="2" xfId="0" applyFont="1" applyBorder="1" applyAlignment="1">
      <alignment horizontal="left" vertical="top" wrapText="1"/>
    </xf>
    <xf numFmtId="1" fontId="3" fillId="0" borderId="2" xfId="0" applyNumberFormat="1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0" fillId="0" borderId="2" xfId="0" applyBorder="1" applyAlignment="1">
      <alignment horizontal="center"/>
    </xf>
    <xf numFmtId="0" fontId="5" fillId="0" borderId="2" xfId="0" applyFont="1" applyBorder="1" applyAlignment="1">
      <alignment horizontal="center" vertical="top" wrapText="1"/>
    </xf>
    <xf numFmtId="0" fontId="0" fillId="0" borderId="0" xfId="0" applyFont="1" applyAlignment="1">
      <alignment horizontal="center"/>
    </xf>
    <xf numFmtId="0" fontId="5" fillId="0" borderId="2" xfId="0" applyFont="1" applyBorder="1" applyAlignment="1">
      <alignment horizontal="center" vertical="center"/>
    </xf>
    <xf numFmtId="1" fontId="3" fillId="0" borderId="2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top" wrapText="1"/>
    </xf>
    <xf numFmtId="0" fontId="3" fillId="0" borderId="8" xfId="0" applyFont="1" applyBorder="1" applyAlignment="1">
      <alignment horizontal="center" vertical="top" wrapText="1"/>
    </xf>
    <xf numFmtId="14" fontId="5" fillId="0" borderId="2" xfId="0" applyNumberFormat="1" applyFont="1" applyBorder="1" applyAlignment="1">
      <alignment horizontal="center" vertical="top" wrapText="1"/>
    </xf>
    <xf numFmtId="14" fontId="6" fillId="0" borderId="2" xfId="0" applyNumberFormat="1" applyFont="1" applyBorder="1" applyAlignment="1">
      <alignment horizontal="center" vertical="top" wrapText="1"/>
    </xf>
    <xf numFmtId="0" fontId="3" fillId="0" borderId="10" xfId="0" applyFont="1" applyBorder="1" applyAlignment="1">
      <alignment vertical="top"/>
    </xf>
    <xf numFmtId="1" fontId="2" fillId="0" borderId="3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center"/>
    </xf>
    <xf numFmtId="1" fontId="10" fillId="0" borderId="2" xfId="0" applyNumberFormat="1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1" fontId="12" fillId="0" borderId="2" xfId="0" applyNumberFormat="1" applyFont="1" applyBorder="1" applyAlignment="1">
      <alignment horizontal="center" vertical="center" wrapText="1"/>
    </xf>
    <xf numFmtId="1" fontId="13" fillId="0" borderId="2" xfId="0" applyNumberFormat="1" applyFont="1" applyBorder="1" applyAlignment="1">
      <alignment horizontal="center" vertical="center" wrapText="1"/>
    </xf>
    <xf numFmtId="1" fontId="14" fillId="0" borderId="2" xfId="0" applyNumberFormat="1" applyFont="1" applyBorder="1" applyAlignment="1">
      <alignment horizontal="center" vertical="center" wrapText="1"/>
    </xf>
    <xf numFmtId="1" fontId="11" fillId="0" borderId="2" xfId="0" applyNumberFormat="1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/>
    </xf>
    <xf numFmtId="0" fontId="14" fillId="0" borderId="2" xfId="0" applyFont="1" applyBorder="1" applyAlignment="1">
      <alignment horizontal="center" vertical="center" wrapText="1"/>
    </xf>
    <xf numFmtId="49" fontId="11" fillId="0" borderId="2" xfId="0" applyNumberFormat="1" applyFont="1" applyBorder="1" applyAlignment="1">
      <alignment horizontal="center" vertical="center" wrapText="1"/>
    </xf>
    <xf numFmtId="1" fontId="0" fillId="0" borderId="2" xfId="0" applyNumberFormat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top" wrapText="1"/>
    </xf>
    <xf numFmtId="0" fontId="5" fillId="0" borderId="6" xfId="0" applyFont="1" applyBorder="1" applyAlignment="1">
      <alignment horizontal="center" vertical="top" wrapText="1"/>
    </xf>
    <xf numFmtId="0" fontId="5" fillId="0" borderId="7" xfId="0" applyFont="1" applyBorder="1" applyAlignment="1">
      <alignment horizontal="center" vertical="top" wrapText="1"/>
    </xf>
    <xf numFmtId="0" fontId="9" fillId="0" borderId="2" xfId="0" applyFont="1" applyBorder="1" applyAlignment="1">
      <alignment horizontal="left"/>
    </xf>
    <xf numFmtId="0" fontId="8" fillId="0" borderId="3" xfId="0" applyFont="1" applyBorder="1" applyAlignment="1">
      <alignment horizontal="left"/>
    </xf>
    <xf numFmtId="0" fontId="8" fillId="0" borderId="6" xfId="0" applyFont="1" applyBorder="1" applyAlignment="1">
      <alignment horizontal="left"/>
    </xf>
    <xf numFmtId="0" fontId="8" fillId="0" borderId="7" xfId="0" applyFont="1" applyBorder="1" applyAlignment="1">
      <alignment horizontal="left"/>
    </xf>
    <xf numFmtId="0" fontId="7" fillId="0" borderId="9" xfId="0" applyFont="1" applyBorder="1" applyAlignment="1">
      <alignment horizontal="left" vertical="top"/>
    </xf>
    <xf numFmtId="1" fontId="5" fillId="0" borderId="1" xfId="0" applyNumberFormat="1" applyFont="1" applyBorder="1" applyAlignment="1">
      <alignment horizontal="center" vertical="top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4" xfId="0" applyFont="1" applyBorder="1" applyAlignment="1">
      <alignment horizontal="center" wrapText="1"/>
    </xf>
    <xf numFmtId="0" fontId="5" fillId="0" borderId="5" xfId="0" applyFont="1" applyBorder="1" applyAlignment="1">
      <alignment horizontal="center" wrapText="1"/>
    </xf>
    <xf numFmtId="0" fontId="4" fillId="0" borderId="2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top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88"/>
  <sheetViews>
    <sheetView tabSelected="1" topLeftCell="A67" zoomScale="110" zoomScaleNormal="110" workbookViewId="0">
      <selection activeCell="P24" sqref="P24"/>
    </sheetView>
  </sheetViews>
  <sheetFormatPr defaultRowHeight="15" x14ac:dyDescent="0.25"/>
  <cols>
    <col min="1" max="1" width="6.85546875" style="2" customWidth="1"/>
    <col min="2" max="2" width="12.28515625" style="2" bestFit="1" customWidth="1"/>
    <col min="3" max="3" width="24" style="2" bestFit="1" customWidth="1"/>
    <col min="4" max="4" width="10.42578125" style="2" bestFit="1" customWidth="1"/>
    <col min="5" max="5" width="13.140625" style="2" customWidth="1"/>
    <col min="6" max="6" width="10.28515625" style="2" bestFit="1" customWidth="1"/>
    <col min="7" max="8" width="5.7109375" style="2" customWidth="1"/>
    <col min="9" max="9" width="7.42578125" style="2" bestFit="1" customWidth="1"/>
    <col min="10" max="11" width="5.7109375" style="2" customWidth="1"/>
    <col min="12" max="12" width="7.42578125" style="2" bestFit="1" customWidth="1"/>
    <col min="13" max="14" width="5.7109375" style="2" customWidth="1"/>
    <col min="15" max="15" width="7.42578125" style="2" bestFit="1" customWidth="1"/>
    <col min="16" max="17" width="5.7109375" style="2" customWidth="1"/>
    <col min="18" max="18" width="7.42578125" style="2" bestFit="1" customWidth="1"/>
    <col min="19" max="20" width="5.7109375" style="2" customWidth="1"/>
    <col min="21" max="21" width="7.42578125" style="2" bestFit="1" customWidth="1"/>
    <col min="22" max="23" width="5.7109375" style="2" customWidth="1"/>
    <col min="24" max="24" width="7.42578125" style="2" bestFit="1" customWidth="1"/>
    <col min="25" max="26" width="5.7109375" style="2" customWidth="1"/>
    <col min="27" max="27" width="7.42578125" style="2" bestFit="1" customWidth="1"/>
    <col min="28" max="16384" width="9.140625" style="2"/>
  </cols>
  <sheetData>
    <row r="1" spans="1:27" ht="15.75" thickBot="1" x14ac:dyDescent="0.3">
      <c r="A1" s="47" t="s">
        <v>71</v>
      </c>
      <c r="B1" s="47"/>
      <c r="C1" s="47"/>
      <c r="D1" s="47"/>
      <c r="E1" s="47"/>
      <c r="F1" s="4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47" t="s">
        <v>72</v>
      </c>
      <c r="V1" s="47"/>
      <c r="W1" s="47"/>
      <c r="X1" s="47"/>
      <c r="Y1" s="47"/>
      <c r="Z1" s="47"/>
      <c r="AA1" s="47"/>
    </row>
    <row r="2" spans="1:27" ht="27.75" thickTop="1" thickBot="1" x14ac:dyDescent="0.3">
      <c r="A2" s="38" t="s">
        <v>70</v>
      </c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  <c r="P2" s="38"/>
      <c r="Q2" s="38"/>
      <c r="R2" s="38"/>
      <c r="S2" s="38"/>
      <c r="T2" s="38"/>
      <c r="U2" s="38"/>
      <c r="V2" s="38"/>
      <c r="W2" s="38"/>
      <c r="X2" s="38"/>
      <c r="Y2" s="38"/>
      <c r="Z2" s="38"/>
      <c r="AA2" s="38"/>
    </row>
    <row r="3" spans="1:27" ht="15.75" thickTop="1" x14ac:dyDescent="0.25">
      <c r="A3" s="39">
        <v>2024</v>
      </c>
      <c r="B3" s="39"/>
      <c r="C3" s="39"/>
      <c r="D3" s="39"/>
      <c r="E3" s="39"/>
      <c r="F3" s="39"/>
      <c r="G3" s="39"/>
      <c r="H3" s="39"/>
      <c r="I3" s="39"/>
      <c r="J3" s="39"/>
      <c r="K3" s="39"/>
      <c r="L3" s="39"/>
      <c r="M3" s="39"/>
      <c r="N3" s="39"/>
      <c r="O3" s="39"/>
      <c r="P3" s="39"/>
      <c r="Q3" s="39"/>
      <c r="R3" s="39"/>
      <c r="S3" s="39"/>
      <c r="T3" s="39"/>
      <c r="U3" s="39"/>
      <c r="V3" s="39"/>
      <c r="W3" s="39"/>
      <c r="X3" s="39"/>
      <c r="Y3" s="39"/>
      <c r="Z3" s="39"/>
      <c r="AA3" s="39"/>
    </row>
    <row r="4" spans="1:27" x14ac:dyDescent="0.25">
      <c r="A4" s="40" t="s">
        <v>4</v>
      </c>
      <c r="B4" s="42" t="s">
        <v>3</v>
      </c>
      <c r="C4" s="42" t="s">
        <v>13</v>
      </c>
      <c r="D4" s="42" t="s">
        <v>5</v>
      </c>
      <c r="E4" s="42" t="s">
        <v>41</v>
      </c>
      <c r="F4" s="44" t="s">
        <v>42</v>
      </c>
      <c r="G4" s="46" t="s">
        <v>6</v>
      </c>
      <c r="H4" s="46"/>
      <c r="I4" s="46"/>
      <c r="J4" s="46" t="s">
        <v>7</v>
      </c>
      <c r="K4" s="46"/>
      <c r="L4" s="46"/>
      <c r="M4" s="46" t="s">
        <v>8</v>
      </c>
      <c r="N4" s="46"/>
      <c r="O4" s="46"/>
      <c r="P4" s="46" t="s">
        <v>9</v>
      </c>
      <c r="Q4" s="46"/>
      <c r="R4" s="46"/>
      <c r="S4" s="46" t="s">
        <v>10</v>
      </c>
      <c r="T4" s="46"/>
      <c r="U4" s="46"/>
      <c r="V4" s="46" t="s">
        <v>12</v>
      </c>
      <c r="W4" s="46"/>
      <c r="X4" s="46"/>
      <c r="Y4" s="46" t="s">
        <v>11</v>
      </c>
      <c r="Z4" s="46"/>
      <c r="AA4" s="46"/>
    </row>
    <row r="5" spans="1:27" s="1" customFormat="1" ht="33.75" customHeight="1" x14ac:dyDescent="0.25">
      <c r="A5" s="41"/>
      <c r="B5" s="43"/>
      <c r="C5" s="43"/>
      <c r="D5" s="43"/>
      <c r="E5" s="43"/>
      <c r="F5" s="45"/>
      <c r="G5" s="10" t="s">
        <v>2</v>
      </c>
      <c r="H5" s="10" t="s">
        <v>1</v>
      </c>
      <c r="I5" s="10" t="s">
        <v>0</v>
      </c>
      <c r="J5" s="10" t="s">
        <v>2</v>
      </c>
      <c r="K5" s="10" t="s">
        <v>1</v>
      </c>
      <c r="L5" s="10" t="s">
        <v>0</v>
      </c>
      <c r="M5" s="10" t="s">
        <v>2</v>
      </c>
      <c r="N5" s="10" t="s">
        <v>1</v>
      </c>
      <c r="O5" s="10" t="s">
        <v>0</v>
      </c>
      <c r="P5" s="10" t="s">
        <v>2</v>
      </c>
      <c r="Q5" s="10" t="s">
        <v>1</v>
      </c>
      <c r="R5" s="10" t="s">
        <v>0</v>
      </c>
      <c r="S5" s="10" t="s">
        <v>2</v>
      </c>
      <c r="T5" s="10" t="s">
        <v>1</v>
      </c>
      <c r="U5" s="10" t="s">
        <v>0</v>
      </c>
      <c r="V5" s="10" t="s">
        <v>2</v>
      </c>
      <c r="W5" s="10" t="s">
        <v>1</v>
      </c>
      <c r="X5" s="10" t="s">
        <v>0</v>
      </c>
      <c r="Y5" s="10" t="s">
        <v>2</v>
      </c>
      <c r="Z5" s="10" t="s">
        <v>1</v>
      </c>
      <c r="AA5" s="10" t="s">
        <v>0</v>
      </c>
    </row>
    <row r="6" spans="1:27" x14ac:dyDescent="0.25">
      <c r="A6" s="18">
        <v>1</v>
      </c>
      <c r="B6" s="4">
        <v>87</v>
      </c>
      <c r="C6" s="3" t="s">
        <v>58</v>
      </c>
      <c r="D6" s="24">
        <f>I6+L6+O6+R6+U6+X6+AA6</f>
        <v>2440</v>
      </c>
      <c r="E6" s="25"/>
      <c r="F6" s="25"/>
      <c r="G6" s="25">
        <v>250</v>
      </c>
      <c r="H6" s="25">
        <v>250</v>
      </c>
      <c r="I6" s="24">
        <f>G6+H6</f>
        <v>500</v>
      </c>
      <c r="J6" s="25">
        <v>220</v>
      </c>
      <c r="K6" s="25">
        <v>220</v>
      </c>
      <c r="L6" s="24">
        <f t="shared" ref="L6:L17" si="0">J6+K6</f>
        <v>440</v>
      </c>
      <c r="M6" s="25">
        <v>250</v>
      </c>
      <c r="N6" s="25">
        <v>250</v>
      </c>
      <c r="O6" s="24">
        <f t="shared" ref="O6:O17" si="1">M6+N6</f>
        <v>500</v>
      </c>
      <c r="P6" s="25"/>
      <c r="Q6" s="30"/>
      <c r="R6" s="24">
        <f t="shared" ref="R6:R17" si="2">P6+Q6</f>
        <v>0</v>
      </c>
      <c r="S6" s="25">
        <v>250</v>
      </c>
      <c r="T6" s="25">
        <v>250</v>
      </c>
      <c r="U6" s="24">
        <f t="shared" ref="U6:U17" si="3">S6+T6</f>
        <v>500</v>
      </c>
      <c r="V6" s="25"/>
      <c r="W6" s="25"/>
      <c r="X6" s="24">
        <f t="shared" ref="X6:X17" si="4">V6+W6</f>
        <v>0</v>
      </c>
      <c r="Y6" s="25">
        <v>250</v>
      </c>
      <c r="Z6" s="25">
        <v>250</v>
      </c>
      <c r="AA6" s="24">
        <f t="shared" ref="AA6:AA17" si="5">Y6+Z6</f>
        <v>500</v>
      </c>
    </row>
    <row r="7" spans="1:27" x14ac:dyDescent="0.25">
      <c r="A7" s="18">
        <v>2</v>
      </c>
      <c r="B7" s="4">
        <v>56</v>
      </c>
      <c r="C7" s="3" t="s">
        <v>59</v>
      </c>
      <c r="D7" s="24">
        <f>I7+L7+O7+R7+U7+X7+AA7</f>
        <v>2250</v>
      </c>
      <c r="E7" s="25">
        <f>D6-D7</f>
        <v>190</v>
      </c>
      <c r="F7" s="25">
        <f>D6-D7</f>
        <v>190</v>
      </c>
      <c r="G7" s="25">
        <v>200</v>
      </c>
      <c r="H7" s="25">
        <v>200</v>
      </c>
      <c r="I7" s="24">
        <f t="shared" ref="I7:I17" si="6">G7+H7</f>
        <v>400</v>
      </c>
      <c r="J7" s="25">
        <v>180</v>
      </c>
      <c r="K7" s="25">
        <v>180</v>
      </c>
      <c r="L7" s="24">
        <f t="shared" si="0"/>
        <v>360</v>
      </c>
      <c r="M7" s="25">
        <v>220</v>
      </c>
      <c r="N7" s="25">
        <v>200</v>
      </c>
      <c r="O7" s="24">
        <f t="shared" si="1"/>
        <v>420</v>
      </c>
      <c r="P7" s="25"/>
      <c r="Q7" s="27"/>
      <c r="R7" s="24">
        <f t="shared" si="2"/>
        <v>0</v>
      </c>
      <c r="S7" s="25">
        <v>200</v>
      </c>
      <c r="T7" s="25">
        <v>200</v>
      </c>
      <c r="U7" s="24">
        <f t="shared" si="3"/>
        <v>400</v>
      </c>
      <c r="V7" s="25">
        <v>140</v>
      </c>
      <c r="W7" s="25">
        <v>150</v>
      </c>
      <c r="X7" s="24">
        <f t="shared" si="4"/>
        <v>290</v>
      </c>
      <c r="Y7" s="25">
        <v>200</v>
      </c>
      <c r="Z7" s="25">
        <v>180</v>
      </c>
      <c r="AA7" s="24">
        <f t="shared" si="5"/>
        <v>380</v>
      </c>
    </row>
    <row r="8" spans="1:27" x14ac:dyDescent="0.25">
      <c r="A8" s="18">
        <v>3</v>
      </c>
      <c r="B8" s="4">
        <v>12</v>
      </c>
      <c r="C8" s="3" t="s">
        <v>60</v>
      </c>
      <c r="D8" s="24">
        <f t="shared" ref="D8:D17" si="7">I8+L8+O8+R8+U8+X8+AA8</f>
        <v>2200</v>
      </c>
      <c r="E8" s="25">
        <f>D6-D8</f>
        <v>240</v>
      </c>
      <c r="F8" s="25">
        <f t="shared" ref="F8:F17" si="8">D7-D8</f>
        <v>50</v>
      </c>
      <c r="G8" s="25">
        <v>220</v>
      </c>
      <c r="H8" s="25">
        <v>220</v>
      </c>
      <c r="I8" s="24">
        <f t="shared" si="6"/>
        <v>440</v>
      </c>
      <c r="J8" s="25">
        <v>200</v>
      </c>
      <c r="K8" s="25">
        <v>200</v>
      </c>
      <c r="L8" s="24">
        <f t="shared" si="0"/>
        <v>400</v>
      </c>
      <c r="M8" s="25">
        <v>200</v>
      </c>
      <c r="N8" s="25">
        <v>220</v>
      </c>
      <c r="O8" s="24">
        <f t="shared" si="1"/>
        <v>420</v>
      </c>
      <c r="P8" s="25">
        <v>220</v>
      </c>
      <c r="Q8" s="27"/>
      <c r="R8" s="24">
        <f t="shared" si="2"/>
        <v>220</v>
      </c>
      <c r="S8" s="25">
        <v>0</v>
      </c>
      <c r="T8" s="25">
        <v>0</v>
      </c>
      <c r="U8" s="24">
        <f t="shared" si="3"/>
        <v>0</v>
      </c>
      <c r="V8" s="25">
        <v>160</v>
      </c>
      <c r="W8" s="25">
        <v>180</v>
      </c>
      <c r="X8" s="24">
        <f t="shared" si="4"/>
        <v>340</v>
      </c>
      <c r="Y8" s="25">
        <v>180</v>
      </c>
      <c r="Z8" s="25">
        <v>200</v>
      </c>
      <c r="AA8" s="24">
        <f t="shared" si="5"/>
        <v>380</v>
      </c>
    </row>
    <row r="9" spans="1:27" x14ac:dyDescent="0.25">
      <c r="A9" s="18">
        <v>4</v>
      </c>
      <c r="B9" s="4">
        <v>728</v>
      </c>
      <c r="C9" s="3" t="s">
        <v>61</v>
      </c>
      <c r="D9" s="24">
        <f t="shared" si="7"/>
        <v>840</v>
      </c>
      <c r="E9" s="25">
        <f>D6-D9</f>
        <v>1600</v>
      </c>
      <c r="F9" s="25">
        <f t="shared" si="8"/>
        <v>1360</v>
      </c>
      <c r="G9" s="25"/>
      <c r="H9" s="25"/>
      <c r="I9" s="24">
        <f t="shared" si="6"/>
        <v>0</v>
      </c>
      <c r="J9" s="28"/>
      <c r="K9" s="28"/>
      <c r="L9" s="24">
        <f t="shared" si="0"/>
        <v>0</v>
      </c>
      <c r="M9" s="25"/>
      <c r="N9" s="25"/>
      <c r="O9" s="24">
        <f t="shared" si="1"/>
        <v>0</v>
      </c>
      <c r="P9" s="28"/>
      <c r="Q9" s="27"/>
      <c r="R9" s="24">
        <f t="shared" si="2"/>
        <v>0</v>
      </c>
      <c r="S9" s="25"/>
      <c r="T9" s="25"/>
      <c r="U9" s="24">
        <f t="shared" si="3"/>
        <v>0</v>
      </c>
      <c r="V9" s="25">
        <v>200</v>
      </c>
      <c r="W9" s="25">
        <v>200</v>
      </c>
      <c r="X9" s="24">
        <f t="shared" si="4"/>
        <v>400</v>
      </c>
      <c r="Y9" s="28">
        <v>220</v>
      </c>
      <c r="Z9" s="28">
        <v>220</v>
      </c>
      <c r="AA9" s="24">
        <f t="shared" si="5"/>
        <v>440</v>
      </c>
    </row>
    <row r="10" spans="1:27" x14ac:dyDescent="0.25">
      <c r="A10" s="18">
        <v>5</v>
      </c>
      <c r="B10" s="4">
        <v>124</v>
      </c>
      <c r="C10" s="3" t="s">
        <v>62</v>
      </c>
      <c r="D10" s="24">
        <f t="shared" si="7"/>
        <v>680</v>
      </c>
      <c r="E10" s="25">
        <f>D6-D10</f>
        <v>1760</v>
      </c>
      <c r="F10" s="25">
        <f t="shared" si="8"/>
        <v>160</v>
      </c>
      <c r="G10" s="28"/>
      <c r="H10" s="28"/>
      <c r="I10" s="24">
        <f t="shared" si="6"/>
        <v>0</v>
      </c>
      <c r="J10" s="25"/>
      <c r="K10" s="25"/>
      <c r="L10" s="24">
        <f t="shared" si="0"/>
        <v>0</v>
      </c>
      <c r="M10" s="28"/>
      <c r="N10" s="28"/>
      <c r="O10" s="24">
        <f t="shared" si="1"/>
        <v>0</v>
      </c>
      <c r="P10" s="25"/>
      <c r="Q10" s="27"/>
      <c r="R10" s="24">
        <f t="shared" si="2"/>
        <v>0</v>
      </c>
      <c r="S10" s="25">
        <v>180</v>
      </c>
      <c r="T10" s="25">
        <v>180</v>
      </c>
      <c r="U10" s="24">
        <f t="shared" si="3"/>
        <v>360</v>
      </c>
      <c r="V10" s="25"/>
      <c r="W10" s="25"/>
      <c r="X10" s="24">
        <f t="shared" si="4"/>
        <v>0</v>
      </c>
      <c r="Y10" s="25">
        <v>160</v>
      </c>
      <c r="Z10" s="25">
        <v>160</v>
      </c>
      <c r="AA10" s="24">
        <f t="shared" si="5"/>
        <v>320</v>
      </c>
    </row>
    <row r="11" spans="1:27" x14ac:dyDescent="0.25">
      <c r="A11" s="18">
        <v>6</v>
      </c>
      <c r="B11" s="4">
        <v>15</v>
      </c>
      <c r="C11" s="3" t="s">
        <v>63</v>
      </c>
      <c r="D11" s="24">
        <f t="shared" si="7"/>
        <v>500</v>
      </c>
      <c r="E11" s="25">
        <f>D6-D11</f>
        <v>1940</v>
      </c>
      <c r="F11" s="25">
        <f t="shared" si="8"/>
        <v>180</v>
      </c>
      <c r="G11" s="25"/>
      <c r="H11" s="25"/>
      <c r="I11" s="24">
        <f t="shared" si="6"/>
        <v>0</v>
      </c>
      <c r="J11" s="25"/>
      <c r="K11" s="25"/>
      <c r="L11" s="24">
        <f t="shared" si="0"/>
        <v>0</v>
      </c>
      <c r="M11" s="25"/>
      <c r="N11" s="25"/>
      <c r="O11" s="24">
        <f t="shared" si="1"/>
        <v>0</v>
      </c>
      <c r="P11" s="28"/>
      <c r="Q11" s="27"/>
      <c r="R11" s="24">
        <f t="shared" si="2"/>
        <v>0</v>
      </c>
      <c r="S11" s="28"/>
      <c r="T11" s="28"/>
      <c r="U11" s="24">
        <f t="shared" si="3"/>
        <v>0</v>
      </c>
      <c r="V11" s="25">
        <v>250</v>
      </c>
      <c r="W11" s="25">
        <v>250</v>
      </c>
      <c r="X11" s="24">
        <f t="shared" si="4"/>
        <v>500</v>
      </c>
      <c r="Y11" s="25"/>
      <c r="Z11" s="25"/>
      <c r="AA11" s="24">
        <f t="shared" si="5"/>
        <v>0</v>
      </c>
    </row>
    <row r="12" spans="1:27" x14ac:dyDescent="0.25">
      <c r="A12" s="18">
        <v>7</v>
      </c>
      <c r="B12" s="4">
        <v>512</v>
      </c>
      <c r="C12" s="3" t="s">
        <v>64</v>
      </c>
      <c r="D12" s="24">
        <f t="shared" si="7"/>
        <v>500</v>
      </c>
      <c r="E12" s="25">
        <f>D6-D12</f>
        <v>1940</v>
      </c>
      <c r="F12" s="25">
        <f t="shared" si="8"/>
        <v>0</v>
      </c>
      <c r="G12" s="28"/>
      <c r="H12" s="28"/>
      <c r="I12" s="24">
        <f t="shared" si="6"/>
        <v>0</v>
      </c>
      <c r="J12" s="28">
        <v>250</v>
      </c>
      <c r="K12" s="28">
        <v>250</v>
      </c>
      <c r="L12" s="24">
        <f t="shared" si="0"/>
        <v>500</v>
      </c>
      <c r="M12" s="28"/>
      <c r="N12" s="28"/>
      <c r="O12" s="24">
        <f t="shared" si="1"/>
        <v>0</v>
      </c>
      <c r="P12" s="28"/>
      <c r="Q12" s="27"/>
      <c r="R12" s="24">
        <f t="shared" si="2"/>
        <v>0</v>
      </c>
      <c r="S12" s="25"/>
      <c r="T12" s="25"/>
      <c r="U12" s="24">
        <f t="shared" si="3"/>
        <v>0</v>
      </c>
      <c r="V12" s="25"/>
      <c r="W12" s="25"/>
      <c r="X12" s="24">
        <f t="shared" si="4"/>
        <v>0</v>
      </c>
      <c r="Y12" s="25"/>
      <c r="Z12" s="25"/>
      <c r="AA12" s="24">
        <f t="shared" si="5"/>
        <v>0</v>
      </c>
    </row>
    <row r="13" spans="1:27" x14ac:dyDescent="0.25">
      <c r="A13" s="18">
        <v>8</v>
      </c>
      <c r="B13" s="4">
        <v>14</v>
      </c>
      <c r="C13" s="3" t="s">
        <v>65</v>
      </c>
      <c r="D13" s="24">
        <f t="shared" si="7"/>
        <v>440</v>
      </c>
      <c r="E13" s="25">
        <f>D6-D13</f>
        <v>2000</v>
      </c>
      <c r="F13" s="25">
        <f t="shared" si="8"/>
        <v>60</v>
      </c>
      <c r="G13" s="25"/>
      <c r="H13" s="25"/>
      <c r="I13" s="24">
        <f t="shared" si="6"/>
        <v>0</v>
      </c>
      <c r="J13" s="28"/>
      <c r="K13" s="28"/>
      <c r="L13" s="24">
        <f t="shared" si="0"/>
        <v>0</v>
      </c>
      <c r="M13" s="25"/>
      <c r="N13" s="25"/>
      <c r="O13" s="24">
        <f t="shared" si="1"/>
        <v>0</v>
      </c>
      <c r="P13" s="12"/>
      <c r="Q13" s="28"/>
      <c r="R13" s="24">
        <f t="shared" si="2"/>
        <v>0</v>
      </c>
      <c r="S13" s="28"/>
      <c r="T13" s="12"/>
      <c r="U13" s="24">
        <f t="shared" si="3"/>
        <v>0</v>
      </c>
      <c r="V13" s="12">
        <v>220</v>
      </c>
      <c r="W13" s="28">
        <v>220</v>
      </c>
      <c r="X13" s="24">
        <f t="shared" si="4"/>
        <v>440</v>
      </c>
      <c r="Y13" s="12"/>
      <c r="Z13" s="28"/>
      <c r="AA13" s="24">
        <f t="shared" si="5"/>
        <v>0</v>
      </c>
    </row>
    <row r="14" spans="1:27" x14ac:dyDescent="0.25">
      <c r="A14" s="18">
        <v>9</v>
      </c>
      <c r="B14" s="4">
        <v>99</v>
      </c>
      <c r="C14" s="3" t="s">
        <v>66</v>
      </c>
      <c r="D14" s="24">
        <f t="shared" si="7"/>
        <v>440</v>
      </c>
      <c r="E14" s="25">
        <f>D6-D14</f>
        <v>2000</v>
      </c>
      <c r="F14" s="25">
        <f t="shared" si="8"/>
        <v>0</v>
      </c>
      <c r="G14" s="28"/>
      <c r="H14" s="28"/>
      <c r="I14" s="24">
        <f t="shared" si="6"/>
        <v>0</v>
      </c>
      <c r="J14" s="28"/>
      <c r="K14" s="28"/>
      <c r="L14" s="24">
        <f t="shared" si="0"/>
        <v>0</v>
      </c>
      <c r="M14" s="28"/>
      <c r="N14" s="28"/>
      <c r="O14" s="24">
        <f t="shared" si="1"/>
        <v>0</v>
      </c>
      <c r="P14" s="28"/>
      <c r="Q14" s="27"/>
      <c r="R14" s="24">
        <f t="shared" si="2"/>
        <v>0</v>
      </c>
      <c r="S14" s="25">
        <v>220</v>
      </c>
      <c r="T14" s="25">
        <v>220</v>
      </c>
      <c r="U14" s="24">
        <f t="shared" si="3"/>
        <v>440</v>
      </c>
      <c r="V14" s="25"/>
      <c r="W14" s="25"/>
      <c r="X14" s="24">
        <f t="shared" si="4"/>
        <v>0</v>
      </c>
      <c r="Y14" s="12"/>
      <c r="Z14" s="28"/>
      <c r="AA14" s="24">
        <f t="shared" si="5"/>
        <v>0</v>
      </c>
    </row>
    <row r="15" spans="1:27" x14ac:dyDescent="0.25">
      <c r="A15" s="18">
        <v>10</v>
      </c>
      <c r="B15" s="4">
        <v>711</v>
      </c>
      <c r="C15" s="3" t="s">
        <v>67</v>
      </c>
      <c r="D15" s="24">
        <f t="shared" si="7"/>
        <v>310</v>
      </c>
      <c r="E15" s="25">
        <f>D6-D15</f>
        <v>2130</v>
      </c>
      <c r="F15" s="25">
        <f t="shared" si="8"/>
        <v>130</v>
      </c>
      <c r="G15" s="28"/>
      <c r="H15" s="28"/>
      <c r="I15" s="24">
        <f t="shared" si="6"/>
        <v>0</v>
      </c>
      <c r="J15" s="28"/>
      <c r="K15" s="28"/>
      <c r="L15" s="24">
        <f t="shared" si="0"/>
        <v>0</v>
      </c>
      <c r="M15" s="25"/>
      <c r="N15" s="25"/>
      <c r="O15" s="24">
        <f t="shared" si="1"/>
        <v>0</v>
      </c>
      <c r="P15" s="25"/>
      <c r="Q15" s="27"/>
      <c r="R15" s="24">
        <f t="shared" si="2"/>
        <v>0</v>
      </c>
      <c r="S15" s="25"/>
      <c r="T15" s="25"/>
      <c r="U15" s="24">
        <f t="shared" si="3"/>
        <v>0</v>
      </c>
      <c r="V15" s="28">
        <v>150</v>
      </c>
      <c r="W15" s="28">
        <v>160</v>
      </c>
      <c r="X15" s="24">
        <f t="shared" si="4"/>
        <v>310</v>
      </c>
      <c r="Y15" s="12"/>
      <c r="Z15" s="28"/>
      <c r="AA15" s="24">
        <f t="shared" si="5"/>
        <v>0</v>
      </c>
    </row>
    <row r="16" spans="1:27" x14ac:dyDescent="0.25">
      <c r="A16" s="18">
        <v>11</v>
      </c>
      <c r="B16" s="4">
        <v>94</v>
      </c>
      <c r="C16" s="3" t="s">
        <v>68</v>
      </c>
      <c r="D16" s="24">
        <f t="shared" si="7"/>
        <v>250</v>
      </c>
      <c r="E16" s="25">
        <f>D6-D16</f>
        <v>2190</v>
      </c>
      <c r="F16" s="25">
        <f t="shared" si="8"/>
        <v>60</v>
      </c>
      <c r="G16" s="25"/>
      <c r="H16" s="25"/>
      <c r="I16" s="24">
        <f t="shared" si="6"/>
        <v>0</v>
      </c>
      <c r="J16" s="25"/>
      <c r="K16" s="25"/>
      <c r="L16" s="24">
        <f t="shared" si="0"/>
        <v>0</v>
      </c>
      <c r="M16" s="25"/>
      <c r="N16" s="25"/>
      <c r="O16" s="24">
        <f t="shared" si="1"/>
        <v>0</v>
      </c>
      <c r="P16" s="28">
        <v>250</v>
      </c>
      <c r="Q16" s="27"/>
      <c r="R16" s="24">
        <f t="shared" si="2"/>
        <v>250</v>
      </c>
      <c r="S16" s="28"/>
      <c r="T16" s="28"/>
      <c r="U16" s="24">
        <f t="shared" si="3"/>
        <v>0</v>
      </c>
      <c r="V16" s="28"/>
      <c r="W16" s="28"/>
      <c r="X16" s="24">
        <f t="shared" si="4"/>
        <v>0</v>
      </c>
      <c r="Y16" s="12"/>
      <c r="Z16" s="28"/>
      <c r="AA16" s="24">
        <f t="shared" si="5"/>
        <v>0</v>
      </c>
    </row>
    <row r="17" spans="1:27" x14ac:dyDescent="0.25">
      <c r="A17" s="18">
        <v>12</v>
      </c>
      <c r="B17" s="4">
        <v>6</v>
      </c>
      <c r="C17" s="3" t="s">
        <v>69</v>
      </c>
      <c r="D17" s="24">
        <f t="shared" si="7"/>
        <v>180</v>
      </c>
      <c r="E17" s="25">
        <f>D6-D17</f>
        <v>2260</v>
      </c>
      <c r="F17" s="25">
        <f t="shared" si="8"/>
        <v>70</v>
      </c>
      <c r="G17" s="25"/>
      <c r="H17" s="25"/>
      <c r="I17" s="24">
        <f t="shared" si="6"/>
        <v>0</v>
      </c>
      <c r="J17" s="25"/>
      <c r="K17" s="25"/>
      <c r="L17" s="24">
        <f t="shared" si="0"/>
        <v>0</v>
      </c>
      <c r="M17" s="28"/>
      <c r="N17" s="28"/>
      <c r="O17" s="24">
        <f t="shared" si="1"/>
        <v>0</v>
      </c>
      <c r="P17" s="28"/>
      <c r="Q17" s="27"/>
      <c r="R17" s="24">
        <f t="shared" si="2"/>
        <v>0</v>
      </c>
      <c r="S17" s="28">
        <v>180</v>
      </c>
      <c r="T17" s="28">
        <v>0</v>
      </c>
      <c r="U17" s="24">
        <f t="shared" si="3"/>
        <v>180</v>
      </c>
      <c r="V17" s="28"/>
      <c r="W17" s="28"/>
      <c r="X17" s="24">
        <f t="shared" si="4"/>
        <v>0</v>
      </c>
      <c r="Y17" s="12"/>
      <c r="Z17" s="28"/>
      <c r="AA17" s="24">
        <f t="shared" si="5"/>
        <v>0</v>
      </c>
    </row>
    <row r="18" spans="1:27" x14ac:dyDescent="0.25">
      <c r="Y18" s="13"/>
      <c r="Z18" s="14"/>
      <c r="AA18" s="9"/>
    </row>
    <row r="19" spans="1:27" x14ac:dyDescent="0.25">
      <c r="A19" s="31" t="s">
        <v>39</v>
      </c>
      <c r="B19" s="32"/>
      <c r="C19" s="32"/>
      <c r="D19" s="32"/>
      <c r="E19" s="32"/>
      <c r="F19" s="33"/>
      <c r="J19" s="7"/>
      <c r="K19" s="34" t="s">
        <v>57</v>
      </c>
      <c r="L19" s="34"/>
      <c r="M19" s="34"/>
      <c r="N19" s="34"/>
      <c r="O19" s="34"/>
      <c r="P19" s="34"/>
      <c r="Q19" s="34"/>
      <c r="R19" s="34"/>
      <c r="S19" s="34"/>
    </row>
    <row r="20" spans="1:27" x14ac:dyDescent="0.25">
      <c r="A20" s="8" t="s">
        <v>6</v>
      </c>
      <c r="B20" s="15" t="s">
        <v>43</v>
      </c>
      <c r="C20" s="5" t="s">
        <v>48</v>
      </c>
      <c r="D20" s="8" t="s">
        <v>10</v>
      </c>
      <c r="E20" s="15" t="s">
        <v>45</v>
      </c>
      <c r="F20" s="5" t="s">
        <v>49</v>
      </c>
    </row>
    <row r="21" spans="1:27" x14ac:dyDescent="0.25">
      <c r="A21" s="8" t="s">
        <v>7</v>
      </c>
      <c r="B21" s="15">
        <v>45295</v>
      </c>
      <c r="C21" s="5" t="s">
        <v>50</v>
      </c>
      <c r="D21" s="8" t="s">
        <v>12</v>
      </c>
      <c r="E21" s="15" t="s">
        <v>46</v>
      </c>
      <c r="F21" s="5" t="s">
        <v>51</v>
      </c>
      <c r="J21" s="20">
        <v>-999</v>
      </c>
      <c r="K21" s="35" t="s">
        <v>88</v>
      </c>
      <c r="L21" s="36"/>
      <c r="M21" s="36"/>
      <c r="N21" s="36"/>
      <c r="O21" s="36"/>
      <c r="P21" s="36"/>
      <c r="Q21" s="36"/>
      <c r="R21" s="36"/>
      <c r="S21" s="37"/>
    </row>
    <row r="22" spans="1:27" x14ac:dyDescent="0.25">
      <c r="A22" s="8" t="s">
        <v>8</v>
      </c>
      <c r="B22" s="15" t="s">
        <v>44</v>
      </c>
      <c r="C22" s="5" t="s">
        <v>52</v>
      </c>
      <c r="D22" s="8" t="s">
        <v>11</v>
      </c>
      <c r="E22" s="15" t="s">
        <v>47</v>
      </c>
      <c r="F22" s="5" t="s">
        <v>53</v>
      </c>
    </row>
    <row r="23" spans="1:27" x14ac:dyDescent="0.25">
      <c r="A23" s="8" t="s">
        <v>9</v>
      </c>
      <c r="B23" s="15">
        <v>45296</v>
      </c>
      <c r="C23" s="5" t="s">
        <v>54</v>
      </c>
      <c r="D23" s="6"/>
      <c r="E23" s="16"/>
      <c r="F23" s="6"/>
    </row>
    <row r="25" spans="1:27" x14ac:dyDescent="0.25">
      <c r="A25" s="1"/>
    </row>
    <row r="27" spans="1:27" ht="15.75" thickBot="1" x14ac:dyDescent="0.3">
      <c r="A27" s="47" t="s">
        <v>56</v>
      </c>
      <c r="B27" s="47"/>
      <c r="C27" s="47"/>
      <c r="D27" s="47"/>
      <c r="E27" s="47"/>
      <c r="F27" s="4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7"/>
      <c r="S27" s="17"/>
      <c r="T27" s="17"/>
      <c r="U27" s="47" t="s">
        <v>55</v>
      </c>
      <c r="V27" s="47"/>
      <c r="W27" s="47"/>
      <c r="X27" s="47"/>
      <c r="Y27" s="47"/>
      <c r="Z27" s="47"/>
      <c r="AA27" s="47"/>
    </row>
    <row r="28" spans="1:27" ht="27.75" thickTop="1" thickBot="1" x14ac:dyDescent="0.3">
      <c r="A28" s="38" t="s">
        <v>40</v>
      </c>
      <c r="B28" s="38"/>
      <c r="C28" s="38"/>
      <c r="D28" s="38"/>
      <c r="E28" s="38"/>
      <c r="F28" s="38"/>
      <c r="G28" s="38"/>
      <c r="H28" s="38"/>
      <c r="I28" s="38"/>
      <c r="J28" s="38"/>
      <c r="K28" s="38"/>
      <c r="L28" s="38"/>
      <c r="M28" s="38"/>
      <c r="N28" s="38"/>
      <c r="O28" s="38"/>
      <c r="P28" s="38"/>
      <c r="Q28" s="38"/>
      <c r="R28" s="38"/>
      <c r="S28" s="38"/>
      <c r="T28" s="38"/>
      <c r="U28" s="38"/>
      <c r="V28" s="38"/>
      <c r="W28" s="38"/>
      <c r="X28" s="38"/>
      <c r="Y28" s="38"/>
      <c r="Z28" s="38"/>
      <c r="AA28" s="38"/>
    </row>
    <row r="29" spans="1:27" ht="15.75" thickTop="1" x14ac:dyDescent="0.25">
      <c r="A29" s="39">
        <v>2024</v>
      </c>
      <c r="B29" s="39"/>
      <c r="C29" s="39"/>
      <c r="D29" s="39"/>
      <c r="E29" s="39"/>
      <c r="F29" s="39"/>
      <c r="G29" s="39"/>
      <c r="H29" s="39"/>
      <c r="I29" s="39"/>
      <c r="J29" s="39"/>
      <c r="K29" s="39"/>
      <c r="L29" s="39"/>
      <c r="M29" s="39"/>
      <c r="N29" s="39"/>
      <c r="O29" s="39"/>
      <c r="P29" s="39"/>
      <c r="Q29" s="39"/>
      <c r="R29" s="39"/>
      <c r="S29" s="39"/>
      <c r="T29" s="39"/>
      <c r="U29" s="39"/>
      <c r="V29" s="39"/>
      <c r="W29" s="39"/>
      <c r="X29" s="39"/>
      <c r="Y29" s="39"/>
      <c r="Z29" s="39"/>
      <c r="AA29" s="39"/>
    </row>
    <row r="30" spans="1:27" x14ac:dyDescent="0.25">
      <c r="A30" s="40" t="s">
        <v>4</v>
      </c>
      <c r="B30" s="42" t="s">
        <v>3</v>
      </c>
      <c r="C30" s="42" t="s">
        <v>13</v>
      </c>
      <c r="D30" s="42" t="s">
        <v>5</v>
      </c>
      <c r="E30" s="42" t="s">
        <v>41</v>
      </c>
      <c r="F30" s="44" t="s">
        <v>42</v>
      </c>
      <c r="G30" s="46" t="s">
        <v>6</v>
      </c>
      <c r="H30" s="46"/>
      <c r="I30" s="46"/>
      <c r="J30" s="46" t="s">
        <v>7</v>
      </c>
      <c r="K30" s="46"/>
      <c r="L30" s="46"/>
      <c r="M30" s="46" t="s">
        <v>8</v>
      </c>
      <c r="N30" s="46"/>
      <c r="O30" s="46"/>
      <c r="P30" s="46" t="s">
        <v>9</v>
      </c>
      <c r="Q30" s="46"/>
      <c r="R30" s="46"/>
      <c r="S30" s="46" t="s">
        <v>10</v>
      </c>
      <c r="T30" s="46"/>
      <c r="U30" s="46"/>
      <c r="V30" s="46" t="s">
        <v>12</v>
      </c>
      <c r="W30" s="46"/>
      <c r="X30" s="46"/>
      <c r="Y30" s="46" t="s">
        <v>11</v>
      </c>
      <c r="Z30" s="46"/>
      <c r="AA30" s="46"/>
    </row>
    <row r="31" spans="1:27" s="1" customFormat="1" ht="33.75" customHeight="1" x14ac:dyDescent="0.25">
      <c r="A31" s="41"/>
      <c r="B31" s="43"/>
      <c r="C31" s="43"/>
      <c r="D31" s="43"/>
      <c r="E31" s="43"/>
      <c r="F31" s="45"/>
      <c r="G31" s="10" t="s">
        <v>2</v>
      </c>
      <c r="H31" s="10" t="s">
        <v>1</v>
      </c>
      <c r="I31" s="10" t="s">
        <v>0</v>
      </c>
      <c r="J31" s="10" t="s">
        <v>2</v>
      </c>
      <c r="K31" s="10" t="s">
        <v>1</v>
      </c>
      <c r="L31" s="10" t="s">
        <v>0</v>
      </c>
      <c r="M31" s="10" t="s">
        <v>2</v>
      </c>
      <c r="N31" s="10" t="s">
        <v>1</v>
      </c>
      <c r="O31" s="10" t="s">
        <v>0</v>
      </c>
      <c r="P31" s="10" t="s">
        <v>2</v>
      </c>
      <c r="Q31" s="10" t="s">
        <v>1</v>
      </c>
      <c r="R31" s="10" t="s">
        <v>0</v>
      </c>
      <c r="S31" s="10" t="s">
        <v>2</v>
      </c>
      <c r="T31" s="10" t="s">
        <v>1</v>
      </c>
      <c r="U31" s="10" t="s">
        <v>0</v>
      </c>
      <c r="V31" s="10" t="s">
        <v>2</v>
      </c>
      <c r="W31" s="10" t="s">
        <v>1</v>
      </c>
      <c r="X31" s="10" t="s">
        <v>0</v>
      </c>
      <c r="Y31" s="10" t="s">
        <v>2</v>
      </c>
      <c r="Z31" s="10" t="s">
        <v>1</v>
      </c>
      <c r="AA31" s="10" t="s">
        <v>0</v>
      </c>
    </row>
    <row r="32" spans="1:27" x14ac:dyDescent="0.25">
      <c r="A32" s="18">
        <v>1</v>
      </c>
      <c r="B32" s="11">
        <v>936</v>
      </c>
      <c r="C32" s="19" t="s">
        <v>14</v>
      </c>
      <c r="D32" s="24">
        <f>I32+L32+O32+R32+U32+X32+AA32</f>
        <v>2790</v>
      </c>
      <c r="E32" s="25"/>
      <c r="F32" s="25"/>
      <c r="G32" s="25">
        <v>250</v>
      </c>
      <c r="H32" s="25">
        <v>250</v>
      </c>
      <c r="I32" s="24">
        <f>G32+H32</f>
        <v>500</v>
      </c>
      <c r="J32" s="25">
        <v>250</v>
      </c>
      <c r="K32" s="25">
        <v>250</v>
      </c>
      <c r="L32" s="24">
        <f t="shared" ref="L32:L56" si="9">J32+K32</f>
        <v>500</v>
      </c>
      <c r="M32" s="25">
        <v>220</v>
      </c>
      <c r="N32" s="25">
        <v>250</v>
      </c>
      <c r="O32" s="24">
        <f t="shared" ref="O32:O56" si="10">M32+N32</f>
        <v>470</v>
      </c>
      <c r="P32" s="25">
        <v>250</v>
      </c>
      <c r="Q32" s="21" t="s">
        <v>89</v>
      </c>
      <c r="R32" s="24">
        <v>250</v>
      </c>
      <c r="S32" s="26">
        <v>-150</v>
      </c>
      <c r="T32" s="25">
        <v>250</v>
      </c>
      <c r="U32" s="24">
        <f t="shared" ref="U32:U56" si="11">S32+T32</f>
        <v>100</v>
      </c>
      <c r="V32" s="25">
        <v>220</v>
      </c>
      <c r="W32" s="25">
        <v>250</v>
      </c>
      <c r="X32" s="24">
        <f t="shared" ref="X32:X56" si="12">V32+W32</f>
        <v>470</v>
      </c>
      <c r="Y32" s="25">
        <v>250</v>
      </c>
      <c r="Z32" s="25">
        <v>250</v>
      </c>
      <c r="AA32" s="24">
        <f t="shared" ref="AA32:AA56" si="13">Y32+Z32</f>
        <v>500</v>
      </c>
    </row>
    <row r="33" spans="1:27" x14ac:dyDescent="0.25">
      <c r="A33" s="18">
        <v>2</v>
      </c>
      <c r="B33" s="11">
        <v>17</v>
      </c>
      <c r="C33" s="19" t="s">
        <v>15</v>
      </c>
      <c r="D33" s="24">
        <f>I33+L33+O33+R33+U33+X33+AA33</f>
        <v>2510</v>
      </c>
      <c r="E33" s="25">
        <f>D32-D33</f>
        <v>280</v>
      </c>
      <c r="F33" s="25">
        <f t="shared" ref="F33:F56" si="14">D32-D33</f>
        <v>280</v>
      </c>
      <c r="G33" s="25">
        <v>220</v>
      </c>
      <c r="H33" s="25">
        <v>220</v>
      </c>
      <c r="I33" s="24">
        <f t="shared" ref="I33:I56" si="15">G33+H33</f>
        <v>440</v>
      </c>
      <c r="J33" s="25">
        <v>220</v>
      </c>
      <c r="K33" s="25">
        <v>220</v>
      </c>
      <c r="L33" s="24">
        <f t="shared" si="9"/>
        <v>440</v>
      </c>
      <c r="M33" s="25">
        <v>250</v>
      </c>
      <c r="N33" s="25">
        <v>220</v>
      </c>
      <c r="O33" s="24">
        <f t="shared" si="10"/>
        <v>470</v>
      </c>
      <c r="P33" s="25">
        <v>220</v>
      </c>
      <c r="Q33" s="27"/>
      <c r="R33" s="24">
        <f t="shared" ref="R33:R56" si="16">P33+Q33</f>
        <v>220</v>
      </c>
      <c r="S33" s="25">
        <v>250</v>
      </c>
      <c r="T33" s="25">
        <v>220</v>
      </c>
      <c r="U33" s="24">
        <f t="shared" si="11"/>
        <v>470</v>
      </c>
      <c r="V33" s="25">
        <v>250</v>
      </c>
      <c r="W33" s="25">
        <v>220</v>
      </c>
      <c r="X33" s="24">
        <f t="shared" si="12"/>
        <v>470</v>
      </c>
      <c r="Y33" s="26">
        <v>0</v>
      </c>
      <c r="Z33" s="26">
        <v>0</v>
      </c>
      <c r="AA33" s="24">
        <f t="shared" si="13"/>
        <v>0</v>
      </c>
    </row>
    <row r="34" spans="1:27" x14ac:dyDescent="0.25">
      <c r="A34" s="18">
        <v>3</v>
      </c>
      <c r="B34" s="11">
        <v>46</v>
      </c>
      <c r="C34" s="19" t="s">
        <v>16</v>
      </c>
      <c r="D34" s="24">
        <f t="shared" ref="D34:D45" si="17">I34+L34+O34+R34+U34+X34+AA34</f>
        <v>2080</v>
      </c>
      <c r="E34" s="25">
        <f>D32-D34</f>
        <v>710</v>
      </c>
      <c r="F34" s="25">
        <f t="shared" si="14"/>
        <v>430</v>
      </c>
      <c r="G34" s="25">
        <v>180</v>
      </c>
      <c r="H34" s="25">
        <v>160</v>
      </c>
      <c r="I34" s="24">
        <f t="shared" si="15"/>
        <v>340</v>
      </c>
      <c r="J34" s="25">
        <v>200</v>
      </c>
      <c r="K34" s="25">
        <v>200</v>
      </c>
      <c r="L34" s="24">
        <f t="shared" si="9"/>
        <v>400</v>
      </c>
      <c r="M34" s="25">
        <v>180</v>
      </c>
      <c r="N34" s="25">
        <v>180</v>
      </c>
      <c r="O34" s="24">
        <f t="shared" si="10"/>
        <v>360</v>
      </c>
      <c r="P34" s="26">
        <v>-160</v>
      </c>
      <c r="Q34" s="22" t="s">
        <v>89</v>
      </c>
      <c r="R34" s="23">
        <v>-160</v>
      </c>
      <c r="S34" s="25">
        <v>140</v>
      </c>
      <c r="T34" s="25">
        <v>160</v>
      </c>
      <c r="U34" s="24">
        <f t="shared" si="11"/>
        <v>300</v>
      </c>
      <c r="V34" s="25">
        <v>200</v>
      </c>
      <c r="W34" s="25">
        <v>200</v>
      </c>
      <c r="X34" s="24">
        <f t="shared" si="12"/>
        <v>400</v>
      </c>
      <c r="Y34" s="25">
        <v>220</v>
      </c>
      <c r="Z34" s="25">
        <v>220</v>
      </c>
      <c r="AA34" s="24">
        <f t="shared" si="13"/>
        <v>440</v>
      </c>
    </row>
    <row r="35" spans="1:27" x14ac:dyDescent="0.25">
      <c r="A35" s="18">
        <v>4</v>
      </c>
      <c r="B35" s="11">
        <v>81</v>
      </c>
      <c r="C35" s="19" t="s">
        <v>17</v>
      </c>
      <c r="D35" s="24">
        <f t="shared" si="17"/>
        <v>1450</v>
      </c>
      <c r="E35" s="25">
        <f>D32-D35</f>
        <v>1340</v>
      </c>
      <c r="F35" s="25">
        <f t="shared" si="14"/>
        <v>630</v>
      </c>
      <c r="G35" s="25">
        <v>150</v>
      </c>
      <c r="H35" s="25">
        <v>200</v>
      </c>
      <c r="I35" s="24">
        <f t="shared" si="15"/>
        <v>350</v>
      </c>
      <c r="J35" s="28"/>
      <c r="K35" s="28"/>
      <c r="L35" s="24">
        <f t="shared" si="9"/>
        <v>0</v>
      </c>
      <c r="M35" s="25">
        <v>160</v>
      </c>
      <c r="N35" s="25">
        <v>160</v>
      </c>
      <c r="O35" s="24">
        <f t="shared" si="10"/>
        <v>320</v>
      </c>
      <c r="P35" s="28"/>
      <c r="Q35" s="27"/>
      <c r="R35" s="24">
        <f t="shared" si="16"/>
        <v>0</v>
      </c>
      <c r="S35" s="25">
        <v>220</v>
      </c>
      <c r="T35" s="25">
        <v>200</v>
      </c>
      <c r="U35" s="24">
        <f t="shared" si="11"/>
        <v>420</v>
      </c>
      <c r="V35" s="25">
        <v>180</v>
      </c>
      <c r="W35" s="25">
        <v>180</v>
      </c>
      <c r="X35" s="24">
        <f t="shared" si="12"/>
        <v>360</v>
      </c>
      <c r="Y35" s="28"/>
      <c r="Z35" s="28"/>
      <c r="AA35" s="24">
        <f t="shared" si="13"/>
        <v>0</v>
      </c>
    </row>
    <row r="36" spans="1:27" x14ac:dyDescent="0.25">
      <c r="A36" s="18">
        <v>5</v>
      </c>
      <c r="B36" s="11">
        <v>16</v>
      </c>
      <c r="C36" s="19" t="s">
        <v>18</v>
      </c>
      <c r="D36" s="24">
        <f t="shared" si="17"/>
        <v>1440</v>
      </c>
      <c r="E36" s="25">
        <f>D32-D36</f>
        <v>1350</v>
      </c>
      <c r="F36" s="25">
        <f t="shared" si="14"/>
        <v>10</v>
      </c>
      <c r="G36" s="28"/>
      <c r="H36" s="28"/>
      <c r="I36" s="24">
        <f t="shared" si="15"/>
        <v>0</v>
      </c>
      <c r="J36" s="25">
        <v>160</v>
      </c>
      <c r="K36" s="25">
        <v>180</v>
      </c>
      <c r="L36" s="24">
        <f t="shared" si="9"/>
        <v>340</v>
      </c>
      <c r="M36" s="28"/>
      <c r="N36" s="28"/>
      <c r="O36" s="24">
        <f t="shared" si="10"/>
        <v>0</v>
      </c>
      <c r="P36" s="25">
        <v>150</v>
      </c>
      <c r="Q36" s="27"/>
      <c r="R36" s="24">
        <f t="shared" si="16"/>
        <v>150</v>
      </c>
      <c r="S36" s="25">
        <v>160</v>
      </c>
      <c r="T36" s="25">
        <v>130</v>
      </c>
      <c r="U36" s="24">
        <f t="shared" si="11"/>
        <v>290</v>
      </c>
      <c r="V36" s="25">
        <v>150</v>
      </c>
      <c r="W36" s="25">
        <v>150</v>
      </c>
      <c r="X36" s="24">
        <f t="shared" si="12"/>
        <v>300</v>
      </c>
      <c r="Y36" s="25">
        <v>180</v>
      </c>
      <c r="Z36" s="25">
        <v>180</v>
      </c>
      <c r="AA36" s="24">
        <f t="shared" si="13"/>
        <v>360</v>
      </c>
    </row>
    <row r="37" spans="1:27" x14ac:dyDescent="0.25">
      <c r="A37" s="18">
        <v>6</v>
      </c>
      <c r="B37" s="11">
        <v>927</v>
      </c>
      <c r="C37" s="19" t="s">
        <v>19</v>
      </c>
      <c r="D37" s="24">
        <f t="shared" si="17"/>
        <v>1190</v>
      </c>
      <c r="E37" s="25">
        <f>D32-D37</f>
        <v>1600</v>
      </c>
      <c r="F37" s="25">
        <f t="shared" si="14"/>
        <v>250</v>
      </c>
      <c r="G37" s="25">
        <v>120</v>
      </c>
      <c r="H37" s="25">
        <v>110</v>
      </c>
      <c r="I37" s="24">
        <f t="shared" si="15"/>
        <v>230</v>
      </c>
      <c r="J37" s="25">
        <v>130</v>
      </c>
      <c r="K37" s="25">
        <v>140</v>
      </c>
      <c r="L37" s="24">
        <f t="shared" si="9"/>
        <v>270</v>
      </c>
      <c r="M37" s="25">
        <v>150</v>
      </c>
      <c r="N37" s="25">
        <v>140</v>
      </c>
      <c r="O37" s="24">
        <f t="shared" si="10"/>
        <v>290</v>
      </c>
      <c r="P37" s="28"/>
      <c r="Q37" s="27"/>
      <c r="R37" s="24">
        <f t="shared" si="16"/>
        <v>0</v>
      </c>
      <c r="S37" s="28"/>
      <c r="T37" s="28"/>
      <c r="U37" s="24">
        <f t="shared" si="11"/>
        <v>0</v>
      </c>
      <c r="V37" s="25">
        <v>0</v>
      </c>
      <c r="W37" s="25">
        <v>0</v>
      </c>
      <c r="X37" s="24">
        <f t="shared" si="12"/>
        <v>0</v>
      </c>
      <c r="Y37" s="25">
        <v>200</v>
      </c>
      <c r="Z37" s="25">
        <v>200</v>
      </c>
      <c r="AA37" s="24">
        <f t="shared" si="13"/>
        <v>400</v>
      </c>
    </row>
    <row r="38" spans="1:27" x14ac:dyDescent="0.25">
      <c r="A38" s="18">
        <v>7</v>
      </c>
      <c r="B38" s="11">
        <v>9</v>
      </c>
      <c r="C38" s="19" t="s">
        <v>20</v>
      </c>
      <c r="D38" s="24">
        <f t="shared" si="17"/>
        <v>730</v>
      </c>
      <c r="E38" s="25">
        <f>D32-D38</f>
        <v>2060</v>
      </c>
      <c r="F38" s="25">
        <f t="shared" si="14"/>
        <v>460</v>
      </c>
      <c r="G38" s="28"/>
      <c r="H38" s="28"/>
      <c r="I38" s="24">
        <f t="shared" si="15"/>
        <v>0</v>
      </c>
      <c r="J38" s="28"/>
      <c r="K38" s="28"/>
      <c r="L38" s="24">
        <f t="shared" si="9"/>
        <v>0</v>
      </c>
      <c r="M38" s="28"/>
      <c r="N38" s="28"/>
      <c r="O38" s="24">
        <f t="shared" si="10"/>
        <v>0</v>
      </c>
      <c r="P38" s="28"/>
      <c r="Q38" s="27"/>
      <c r="R38" s="24">
        <f t="shared" si="16"/>
        <v>0</v>
      </c>
      <c r="S38" s="25">
        <v>100</v>
      </c>
      <c r="T38" s="25">
        <v>110</v>
      </c>
      <c r="U38" s="24">
        <f t="shared" si="11"/>
        <v>210</v>
      </c>
      <c r="V38" s="25">
        <v>100</v>
      </c>
      <c r="W38" s="25">
        <v>100</v>
      </c>
      <c r="X38" s="24">
        <f t="shared" si="12"/>
        <v>200</v>
      </c>
      <c r="Y38" s="25">
        <v>160</v>
      </c>
      <c r="Z38" s="25">
        <v>160</v>
      </c>
      <c r="AA38" s="24">
        <f t="shared" si="13"/>
        <v>320</v>
      </c>
    </row>
    <row r="39" spans="1:27" x14ac:dyDescent="0.25">
      <c r="A39" s="18">
        <v>8</v>
      </c>
      <c r="B39" s="11">
        <v>22</v>
      </c>
      <c r="C39" s="19" t="s">
        <v>21</v>
      </c>
      <c r="D39" s="24">
        <f t="shared" si="17"/>
        <v>710</v>
      </c>
      <c r="E39" s="25">
        <f>D32-D39</f>
        <v>2080</v>
      </c>
      <c r="F39" s="25">
        <f t="shared" si="14"/>
        <v>20</v>
      </c>
      <c r="G39" s="25">
        <v>160</v>
      </c>
      <c r="H39" s="25">
        <v>150</v>
      </c>
      <c r="I39" s="24">
        <f t="shared" si="15"/>
        <v>310</v>
      </c>
      <c r="J39" s="28"/>
      <c r="K39" s="28"/>
      <c r="L39" s="24">
        <f t="shared" si="9"/>
        <v>0</v>
      </c>
      <c r="M39" s="25">
        <v>200</v>
      </c>
      <c r="N39" s="25">
        <v>200</v>
      </c>
      <c r="O39" s="24">
        <f t="shared" si="10"/>
        <v>400</v>
      </c>
      <c r="P39" s="12"/>
      <c r="Q39" s="28"/>
      <c r="R39" s="24">
        <f t="shared" si="16"/>
        <v>0</v>
      </c>
      <c r="S39" s="28"/>
      <c r="T39" s="12"/>
      <c r="U39" s="24">
        <f t="shared" si="11"/>
        <v>0</v>
      </c>
      <c r="V39" s="12"/>
      <c r="W39" s="28"/>
      <c r="X39" s="24">
        <f t="shared" si="12"/>
        <v>0</v>
      </c>
      <c r="Y39" s="12"/>
      <c r="Z39" s="28"/>
      <c r="AA39" s="24">
        <f t="shared" si="13"/>
        <v>0</v>
      </c>
    </row>
    <row r="40" spans="1:27" x14ac:dyDescent="0.25">
      <c r="A40" s="18">
        <v>9</v>
      </c>
      <c r="B40" s="11">
        <v>997</v>
      </c>
      <c r="C40" s="19" t="s">
        <v>22</v>
      </c>
      <c r="D40" s="24">
        <f t="shared" si="17"/>
        <v>700</v>
      </c>
      <c r="E40" s="25">
        <f>D32-D40</f>
        <v>2090</v>
      </c>
      <c r="F40" s="25">
        <f t="shared" si="14"/>
        <v>10</v>
      </c>
      <c r="G40" s="28"/>
      <c r="H40" s="28"/>
      <c r="I40" s="24">
        <f t="shared" si="15"/>
        <v>0</v>
      </c>
      <c r="J40" s="28"/>
      <c r="K40" s="28"/>
      <c r="L40" s="24">
        <f t="shared" si="9"/>
        <v>0</v>
      </c>
      <c r="M40" s="28"/>
      <c r="N40" s="28"/>
      <c r="O40" s="24">
        <f t="shared" si="10"/>
        <v>0</v>
      </c>
      <c r="P40" s="28"/>
      <c r="Q40" s="27"/>
      <c r="R40" s="24">
        <f t="shared" si="16"/>
        <v>0</v>
      </c>
      <c r="S40" s="25">
        <v>200</v>
      </c>
      <c r="T40" s="25">
        <v>180</v>
      </c>
      <c r="U40" s="24">
        <f t="shared" si="11"/>
        <v>380</v>
      </c>
      <c r="V40" s="25">
        <v>160</v>
      </c>
      <c r="W40" s="25">
        <v>160</v>
      </c>
      <c r="X40" s="24">
        <f t="shared" si="12"/>
        <v>320</v>
      </c>
      <c r="Y40" s="12"/>
      <c r="Z40" s="28"/>
      <c r="AA40" s="24">
        <f t="shared" si="13"/>
        <v>0</v>
      </c>
    </row>
    <row r="41" spans="1:27" x14ac:dyDescent="0.25">
      <c r="A41" s="18">
        <v>10</v>
      </c>
      <c r="B41" s="11">
        <v>100</v>
      </c>
      <c r="C41" s="19" t="s">
        <v>23</v>
      </c>
      <c r="D41" s="24">
        <f t="shared" si="17"/>
        <v>660</v>
      </c>
      <c r="E41" s="25">
        <f>D32-D41</f>
        <v>2130</v>
      </c>
      <c r="F41" s="25">
        <f t="shared" si="14"/>
        <v>40</v>
      </c>
      <c r="G41" s="28"/>
      <c r="H41" s="28"/>
      <c r="I41" s="24">
        <f t="shared" si="15"/>
        <v>0</v>
      </c>
      <c r="J41" s="28"/>
      <c r="K41" s="28"/>
      <c r="L41" s="24">
        <f t="shared" si="9"/>
        <v>0</v>
      </c>
      <c r="M41" s="25">
        <v>140</v>
      </c>
      <c r="N41" s="25">
        <v>150</v>
      </c>
      <c r="O41" s="24">
        <f t="shared" si="10"/>
        <v>290</v>
      </c>
      <c r="P41" s="25">
        <v>120</v>
      </c>
      <c r="Q41" s="27"/>
      <c r="R41" s="24">
        <f t="shared" si="16"/>
        <v>120</v>
      </c>
      <c r="S41" s="25">
        <v>110</v>
      </c>
      <c r="T41" s="25">
        <v>140</v>
      </c>
      <c r="U41" s="24">
        <f t="shared" si="11"/>
        <v>250</v>
      </c>
      <c r="V41" s="28"/>
      <c r="W41" s="28"/>
      <c r="X41" s="24">
        <f t="shared" si="12"/>
        <v>0</v>
      </c>
      <c r="Y41" s="12"/>
      <c r="Z41" s="28"/>
      <c r="AA41" s="24">
        <f t="shared" si="13"/>
        <v>0</v>
      </c>
    </row>
    <row r="42" spans="1:27" x14ac:dyDescent="0.25">
      <c r="A42" s="18">
        <v>11</v>
      </c>
      <c r="B42" s="11">
        <v>111</v>
      </c>
      <c r="C42" s="19" t="s">
        <v>24</v>
      </c>
      <c r="D42" s="24">
        <f t="shared" si="17"/>
        <v>620</v>
      </c>
      <c r="E42" s="25">
        <f>D32-D42</f>
        <v>2170</v>
      </c>
      <c r="F42" s="25">
        <f t="shared" si="14"/>
        <v>40</v>
      </c>
      <c r="G42" s="25">
        <v>100</v>
      </c>
      <c r="H42" s="25">
        <v>120</v>
      </c>
      <c r="I42" s="24">
        <f t="shared" si="15"/>
        <v>220</v>
      </c>
      <c r="J42" s="25">
        <v>140</v>
      </c>
      <c r="K42" s="25">
        <v>130</v>
      </c>
      <c r="L42" s="24">
        <f t="shared" si="9"/>
        <v>270</v>
      </c>
      <c r="M42" s="25">
        <v>130</v>
      </c>
      <c r="N42" s="25">
        <v>0</v>
      </c>
      <c r="O42" s="24">
        <f t="shared" si="10"/>
        <v>130</v>
      </c>
      <c r="P42" s="28"/>
      <c r="Q42" s="27"/>
      <c r="R42" s="24">
        <f t="shared" si="16"/>
        <v>0</v>
      </c>
      <c r="S42" s="28"/>
      <c r="T42" s="28"/>
      <c r="U42" s="24">
        <f t="shared" si="11"/>
        <v>0</v>
      </c>
      <c r="V42" s="28"/>
      <c r="W42" s="28"/>
      <c r="X42" s="24">
        <f t="shared" si="12"/>
        <v>0</v>
      </c>
      <c r="Y42" s="12"/>
      <c r="Z42" s="28"/>
      <c r="AA42" s="24">
        <f t="shared" si="13"/>
        <v>0</v>
      </c>
    </row>
    <row r="43" spans="1:27" x14ac:dyDescent="0.25">
      <c r="A43" s="18">
        <v>12</v>
      </c>
      <c r="B43" s="11">
        <v>329</v>
      </c>
      <c r="C43" s="19" t="s">
        <v>25</v>
      </c>
      <c r="D43" s="24">
        <f t="shared" si="17"/>
        <v>480</v>
      </c>
      <c r="E43" s="25">
        <f>D32-D43</f>
        <v>2310</v>
      </c>
      <c r="F43" s="25">
        <f t="shared" si="14"/>
        <v>140</v>
      </c>
      <c r="G43" s="25">
        <v>140</v>
      </c>
      <c r="H43" s="25">
        <v>0</v>
      </c>
      <c r="I43" s="24">
        <f t="shared" si="15"/>
        <v>140</v>
      </c>
      <c r="J43" s="25">
        <v>180</v>
      </c>
      <c r="K43" s="25">
        <v>160</v>
      </c>
      <c r="L43" s="24">
        <f t="shared" si="9"/>
        <v>340</v>
      </c>
      <c r="M43" s="28"/>
      <c r="N43" s="28"/>
      <c r="O43" s="24">
        <f t="shared" si="10"/>
        <v>0</v>
      </c>
      <c r="P43" s="28"/>
      <c r="Q43" s="27"/>
      <c r="R43" s="24">
        <f t="shared" si="16"/>
        <v>0</v>
      </c>
      <c r="S43" s="28"/>
      <c r="T43" s="28"/>
      <c r="U43" s="24">
        <f t="shared" si="11"/>
        <v>0</v>
      </c>
      <c r="V43" s="28"/>
      <c r="W43" s="28"/>
      <c r="X43" s="24">
        <f t="shared" si="12"/>
        <v>0</v>
      </c>
      <c r="Y43" s="12"/>
      <c r="Z43" s="28"/>
      <c r="AA43" s="24">
        <f t="shared" si="13"/>
        <v>0</v>
      </c>
    </row>
    <row r="44" spans="1:27" x14ac:dyDescent="0.25">
      <c r="A44" s="18">
        <v>13</v>
      </c>
      <c r="B44" s="11">
        <v>11</v>
      </c>
      <c r="C44" s="19" t="s">
        <v>26</v>
      </c>
      <c r="D44" s="24">
        <f t="shared" si="17"/>
        <v>460</v>
      </c>
      <c r="E44" s="25">
        <f>D32-D44</f>
        <v>2330</v>
      </c>
      <c r="F44" s="25">
        <f t="shared" si="14"/>
        <v>20</v>
      </c>
      <c r="G44" s="28"/>
      <c r="H44" s="28"/>
      <c r="I44" s="24">
        <f t="shared" si="15"/>
        <v>0</v>
      </c>
      <c r="J44" s="28"/>
      <c r="K44" s="28"/>
      <c r="L44" s="24">
        <f t="shared" si="9"/>
        <v>0</v>
      </c>
      <c r="M44" s="28"/>
      <c r="N44" s="28"/>
      <c r="O44" s="24">
        <f t="shared" si="10"/>
        <v>0</v>
      </c>
      <c r="P44" s="25">
        <v>180</v>
      </c>
      <c r="Q44" s="27"/>
      <c r="R44" s="24">
        <f t="shared" si="16"/>
        <v>180</v>
      </c>
      <c r="S44" s="25">
        <v>130</v>
      </c>
      <c r="T44" s="25">
        <v>150</v>
      </c>
      <c r="U44" s="24">
        <f t="shared" si="11"/>
        <v>280</v>
      </c>
      <c r="V44" s="28"/>
      <c r="W44" s="28"/>
      <c r="X44" s="24">
        <f t="shared" si="12"/>
        <v>0</v>
      </c>
      <c r="Y44" s="12"/>
      <c r="Z44" s="28"/>
      <c r="AA44" s="24">
        <f t="shared" si="13"/>
        <v>0</v>
      </c>
    </row>
    <row r="45" spans="1:27" x14ac:dyDescent="0.25">
      <c r="A45" s="18">
        <v>14</v>
      </c>
      <c r="B45" s="11">
        <v>38</v>
      </c>
      <c r="C45" s="19" t="s">
        <v>27</v>
      </c>
      <c r="D45" s="24">
        <f t="shared" si="17"/>
        <v>440</v>
      </c>
      <c r="E45" s="25">
        <f>D32-D45</f>
        <v>2350</v>
      </c>
      <c r="F45" s="25">
        <f t="shared" si="14"/>
        <v>20</v>
      </c>
      <c r="G45" s="28"/>
      <c r="H45" s="28"/>
      <c r="I45" s="24">
        <f t="shared" si="15"/>
        <v>0</v>
      </c>
      <c r="J45" s="25">
        <v>150</v>
      </c>
      <c r="K45" s="25">
        <v>150</v>
      </c>
      <c r="L45" s="24">
        <f t="shared" si="9"/>
        <v>300</v>
      </c>
      <c r="M45" s="28"/>
      <c r="N45" s="28"/>
      <c r="O45" s="24">
        <f t="shared" si="10"/>
        <v>0</v>
      </c>
      <c r="P45" s="25">
        <v>140</v>
      </c>
      <c r="Q45" s="27"/>
      <c r="R45" s="24">
        <f t="shared" si="16"/>
        <v>140</v>
      </c>
      <c r="S45" s="25">
        <v>0</v>
      </c>
      <c r="T45" s="25">
        <v>0</v>
      </c>
      <c r="U45" s="24">
        <f t="shared" si="11"/>
        <v>0</v>
      </c>
      <c r="V45" s="28"/>
      <c r="W45" s="28"/>
      <c r="X45" s="24">
        <f t="shared" si="12"/>
        <v>0</v>
      </c>
      <c r="Y45" s="12"/>
      <c r="Z45" s="28"/>
      <c r="AA45" s="24">
        <f t="shared" si="13"/>
        <v>0</v>
      </c>
    </row>
    <row r="46" spans="1:27" x14ac:dyDescent="0.25">
      <c r="A46" s="18">
        <v>15</v>
      </c>
      <c r="B46" s="11">
        <v>36</v>
      </c>
      <c r="C46" s="19" t="s">
        <v>28</v>
      </c>
      <c r="D46" s="24">
        <f>I46+L46+O46+R46+U46+X46+AA46</f>
        <v>385</v>
      </c>
      <c r="E46" s="25">
        <f>D32-D46</f>
        <v>2405</v>
      </c>
      <c r="F46" s="25">
        <f t="shared" si="14"/>
        <v>55</v>
      </c>
      <c r="G46" s="25">
        <v>95</v>
      </c>
      <c r="H46" s="25">
        <v>100</v>
      </c>
      <c r="I46" s="24">
        <f t="shared" si="15"/>
        <v>195</v>
      </c>
      <c r="J46" s="28"/>
      <c r="K46" s="28"/>
      <c r="L46" s="24">
        <f t="shared" si="9"/>
        <v>0</v>
      </c>
      <c r="M46" s="28"/>
      <c r="N46" s="28"/>
      <c r="O46" s="24">
        <f t="shared" si="10"/>
        <v>0</v>
      </c>
      <c r="P46" s="28"/>
      <c r="Q46" s="27"/>
      <c r="R46" s="24">
        <f t="shared" si="16"/>
        <v>0</v>
      </c>
      <c r="S46" s="28"/>
      <c r="T46" s="28"/>
      <c r="U46" s="24">
        <f t="shared" si="11"/>
        <v>0</v>
      </c>
      <c r="V46" s="25">
        <v>95</v>
      </c>
      <c r="W46" s="25">
        <v>95</v>
      </c>
      <c r="X46" s="24">
        <f t="shared" si="12"/>
        <v>190</v>
      </c>
      <c r="Y46" s="12"/>
      <c r="Z46" s="28"/>
      <c r="AA46" s="24">
        <f t="shared" si="13"/>
        <v>0</v>
      </c>
    </row>
    <row r="47" spans="1:27" x14ac:dyDescent="0.25">
      <c r="A47" s="18">
        <v>16</v>
      </c>
      <c r="B47" s="11">
        <v>315</v>
      </c>
      <c r="C47" s="19" t="s">
        <v>29</v>
      </c>
      <c r="D47" s="24">
        <f t="shared" ref="D47:D56" si="18">I47+L47+O47+R47+U47+X47+AA47</f>
        <v>380</v>
      </c>
      <c r="E47" s="25">
        <f>D32-D47</f>
        <v>2410</v>
      </c>
      <c r="F47" s="25">
        <f t="shared" si="14"/>
        <v>5</v>
      </c>
      <c r="G47" s="25">
        <v>200</v>
      </c>
      <c r="H47" s="25">
        <v>180</v>
      </c>
      <c r="I47" s="24">
        <f t="shared" si="15"/>
        <v>380</v>
      </c>
      <c r="J47" s="28"/>
      <c r="K47" s="28"/>
      <c r="L47" s="24">
        <f t="shared" si="9"/>
        <v>0</v>
      </c>
      <c r="M47" s="28"/>
      <c r="N47" s="28"/>
      <c r="O47" s="24">
        <f t="shared" si="10"/>
        <v>0</v>
      </c>
      <c r="P47" s="28"/>
      <c r="Q47" s="27"/>
      <c r="R47" s="24">
        <f t="shared" si="16"/>
        <v>0</v>
      </c>
      <c r="S47" s="28"/>
      <c r="T47" s="28"/>
      <c r="U47" s="24">
        <f t="shared" si="11"/>
        <v>0</v>
      </c>
      <c r="V47" s="12"/>
      <c r="W47" s="28"/>
      <c r="X47" s="24">
        <f t="shared" si="12"/>
        <v>0</v>
      </c>
      <c r="Y47" s="12"/>
      <c r="Z47" s="28"/>
      <c r="AA47" s="24">
        <f t="shared" si="13"/>
        <v>0</v>
      </c>
    </row>
    <row r="48" spans="1:27" x14ac:dyDescent="0.25">
      <c r="A48" s="18">
        <v>17</v>
      </c>
      <c r="B48" s="11">
        <v>10</v>
      </c>
      <c r="C48" s="19" t="s">
        <v>30</v>
      </c>
      <c r="D48" s="24">
        <f t="shared" si="18"/>
        <v>380</v>
      </c>
      <c r="E48" s="25">
        <f>D32-D48</f>
        <v>2410</v>
      </c>
      <c r="F48" s="25">
        <f t="shared" si="14"/>
        <v>0</v>
      </c>
      <c r="G48" s="28"/>
      <c r="H48" s="28"/>
      <c r="I48" s="24">
        <f t="shared" si="15"/>
        <v>0</v>
      </c>
      <c r="J48" s="28"/>
      <c r="K48" s="28"/>
      <c r="L48" s="24">
        <f t="shared" si="9"/>
        <v>0</v>
      </c>
      <c r="M48" s="28"/>
      <c r="N48" s="28"/>
      <c r="O48" s="24">
        <f t="shared" si="10"/>
        <v>0</v>
      </c>
      <c r="P48" s="25">
        <v>200</v>
      </c>
      <c r="Q48" s="27"/>
      <c r="R48" s="24">
        <f t="shared" si="16"/>
        <v>200</v>
      </c>
      <c r="S48" s="25">
        <v>180</v>
      </c>
      <c r="T48" s="25">
        <v>0</v>
      </c>
      <c r="U48" s="24">
        <f t="shared" si="11"/>
        <v>180</v>
      </c>
      <c r="V48" s="12"/>
      <c r="W48" s="28"/>
      <c r="X48" s="24">
        <f t="shared" si="12"/>
        <v>0</v>
      </c>
      <c r="Y48" s="12"/>
      <c r="Z48" s="28"/>
      <c r="AA48" s="24">
        <f t="shared" si="13"/>
        <v>0</v>
      </c>
    </row>
    <row r="49" spans="1:27" x14ac:dyDescent="0.25">
      <c r="A49" s="18">
        <v>18</v>
      </c>
      <c r="B49" s="11">
        <v>291</v>
      </c>
      <c r="C49" s="19" t="s">
        <v>31</v>
      </c>
      <c r="D49" s="24">
        <f t="shared" si="18"/>
        <v>370</v>
      </c>
      <c r="E49" s="25">
        <f>D32-D49</f>
        <v>2420</v>
      </c>
      <c r="F49" s="25">
        <f t="shared" si="14"/>
        <v>10</v>
      </c>
      <c r="G49" s="25">
        <v>110</v>
      </c>
      <c r="H49" s="25">
        <v>130</v>
      </c>
      <c r="I49" s="24">
        <f t="shared" si="15"/>
        <v>240</v>
      </c>
      <c r="J49" s="28"/>
      <c r="K49" s="28"/>
      <c r="L49" s="24">
        <f t="shared" si="9"/>
        <v>0</v>
      </c>
      <c r="M49" s="28"/>
      <c r="N49" s="28"/>
      <c r="O49" s="24">
        <f t="shared" si="10"/>
        <v>0</v>
      </c>
      <c r="P49" s="25">
        <v>130</v>
      </c>
      <c r="Q49" s="27"/>
      <c r="R49" s="24">
        <f t="shared" si="16"/>
        <v>130</v>
      </c>
      <c r="S49" s="28"/>
      <c r="T49" s="28"/>
      <c r="U49" s="24">
        <f t="shared" si="11"/>
        <v>0</v>
      </c>
      <c r="V49" s="12"/>
      <c r="W49" s="28"/>
      <c r="X49" s="24">
        <f t="shared" si="12"/>
        <v>0</v>
      </c>
      <c r="Y49" s="12"/>
      <c r="Z49" s="28"/>
      <c r="AA49" s="24">
        <f t="shared" si="13"/>
        <v>0</v>
      </c>
    </row>
    <row r="50" spans="1:27" x14ac:dyDescent="0.25">
      <c r="A50" s="18">
        <v>19</v>
      </c>
      <c r="B50" s="11">
        <v>111</v>
      </c>
      <c r="C50" s="19" t="s">
        <v>32</v>
      </c>
      <c r="D50" s="24">
        <f t="shared" si="18"/>
        <v>350</v>
      </c>
      <c r="E50" s="25">
        <f>D32-D50</f>
        <v>2440</v>
      </c>
      <c r="F50" s="25">
        <f t="shared" si="14"/>
        <v>20</v>
      </c>
      <c r="G50" s="28"/>
      <c r="H50" s="28"/>
      <c r="I50" s="24">
        <f t="shared" si="15"/>
        <v>0</v>
      </c>
      <c r="J50" s="28"/>
      <c r="K50" s="28"/>
      <c r="L50" s="24">
        <f t="shared" si="9"/>
        <v>0</v>
      </c>
      <c r="M50" s="28"/>
      <c r="N50" s="28"/>
      <c r="O50" s="24">
        <f t="shared" si="10"/>
        <v>0</v>
      </c>
      <c r="P50" s="25">
        <v>110</v>
      </c>
      <c r="Q50" s="27"/>
      <c r="R50" s="24">
        <f t="shared" si="16"/>
        <v>110</v>
      </c>
      <c r="S50" s="25">
        <v>120</v>
      </c>
      <c r="T50" s="25">
        <v>120</v>
      </c>
      <c r="U50" s="24">
        <f t="shared" si="11"/>
        <v>240</v>
      </c>
      <c r="V50" s="12"/>
      <c r="W50" s="28"/>
      <c r="X50" s="24">
        <f t="shared" si="12"/>
        <v>0</v>
      </c>
      <c r="Y50" s="12"/>
      <c r="Z50" s="28"/>
      <c r="AA50" s="24">
        <f t="shared" si="13"/>
        <v>0</v>
      </c>
    </row>
    <row r="51" spans="1:27" x14ac:dyDescent="0.25">
      <c r="A51" s="18">
        <v>20</v>
      </c>
      <c r="B51" s="11">
        <v>193</v>
      </c>
      <c r="C51" s="19" t="s">
        <v>33</v>
      </c>
      <c r="D51" s="24">
        <f t="shared" si="18"/>
        <v>280</v>
      </c>
      <c r="E51" s="25">
        <f>D32-D51</f>
        <v>2510</v>
      </c>
      <c r="F51" s="25">
        <f t="shared" si="14"/>
        <v>70</v>
      </c>
      <c r="G51" s="28"/>
      <c r="H51" s="28"/>
      <c r="I51" s="24">
        <f t="shared" si="15"/>
        <v>0</v>
      </c>
      <c r="J51" s="28"/>
      <c r="K51" s="28"/>
      <c r="L51" s="24">
        <f t="shared" si="9"/>
        <v>0</v>
      </c>
      <c r="M51" s="28"/>
      <c r="N51" s="28"/>
      <c r="O51" s="24">
        <f t="shared" si="10"/>
        <v>0</v>
      </c>
      <c r="P51" s="28"/>
      <c r="Q51" s="27"/>
      <c r="R51" s="24">
        <f t="shared" si="16"/>
        <v>0</v>
      </c>
      <c r="S51" s="28"/>
      <c r="T51" s="28"/>
      <c r="U51" s="24">
        <f t="shared" si="11"/>
        <v>0</v>
      </c>
      <c r="V51" s="25">
        <v>140</v>
      </c>
      <c r="W51" s="25">
        <v>140</v>
      </c>
      <c r="X51" s="24">
        <f t="shared" si="12"/>
        <v>280</v>
      </c>
      <c r="Y51" s="12"/>
      <c r="Z51" s="28"/>
      <c r="AA51" s="24">
        <f t="shared" si="13"/>
        <v>0</v>
      </c>
    </row>
    <row r="52" spans="1:27" x14ac:dyDescent="0.25">
      <c r="A52" s="18">
        <v>21</v>
      </c>
      <c r="B52" s="11">
        <v>113</v>
      </c>
      <c r="C52" s="19" t="s">
        <v>34</v>
      </c>
      <c r="D52" s="24">
        <f t="shared" si="18"/>
        <v>270</v>
      </c>
      <c r="E52" s="25">
        <f>D32-D52</f>
        <v>2520</v>
      </c>
      <c r="F52" s="25">
        <f t="shared" si="14"/>
        <v>10</v>
      </c>
      <c r="G52" s="25">
        <v>130</v>
      </c>
      <c r="H52" s="25">
        <v>140</v>
      </c>
      <c r="I52" s="24">
        <f t="shared" si="15"/>
        <v>270</v>
      </c>
      <c r="J52" s="28"/>
      <c r="K52" s="28"/>
      <c r="L52" s="24">
        <f t="shared" si="9"/>
        <v>0</v>
      </c>
      <c r="M52" s="28"/>
      <c r="N52" s="28"/>
      <c r="O52" s="24">
        <f t="shared" si="10"/>
        <v>0</v>
      </c>
      <c r="P52" s="28"/>
      <c r="Q52" s="27"/>
      <c r="R52" s="24">
        <f t="shared" si="16"/>
        <v>0</v>
      </c>
      <c r="S52" s="12"/>
      <c r="T52" s="28"/>
      <c r="U52" s="24">
        <f t="shared" si="11"/>
        <v>0</v>
      </c>
      <c r="V52" s="12"/>
      <c r="W52" s="28"/>
      <c r="X52" s="24">
        <f t="shared" si="12"/>
        <v>0</v>
      </c>
      <c r="Y52" s="12"/>
      <c r="Z52" s="28"/>
      <c r="AA52" s="24">
        <f t="shared" si="13"/>
        <v>0</v>
      </c>
    </row>
    <row r="53" spans="1:27" x14ac:dyDescent="0.25">
      <c r="A53" s="18">
        <v>22</v>
      </c>
      <c r="B53" s="11">
        <v>224</v>
      </c>
      <c r="C53" s="19" t="s">
        <v>35</v>
      </c>
      <c r="D53" s="24">
        <f t="shared" si="18"/>
        <v>260</v>
      </c>
      <c r="E53" s="25">
        <f>D32-D53</f>
        <v>2530</v>
      </c>
      <c r="F53" s="25">
        <f t="shared" si="14"/>
        <v>10</v>
      </c>
      <c r="G53" s="28"/>
      <c r="H53" s="28"/>
      <c r="I53" s="24">
        <f t="shared" si="15"/>
        <v>0</v>
      </c>
      <c r="J53" s="28"/>
      <c r="K53" s="28"/>
      <c r="L53" s="24">
        <f t="shared" si="9"/>
        <v>0</v>
      </c>
      <c r="M53" s="28"/>
      <c r="N53" s="28"/>
      <c r="O53" s="24">
        <f t="shared" si="10"/>
        <v>0</v>
      </c>
      <c r="P53" s="28"/>
      <c r="Q53" s="27"/>
      <c r="R53" s="24">
        <f t="shared" si="16"/>
        <v>0</v>
      </c>
      <c r="S53" s="12"/>
      <c r="T53" s="28"/>
      <c r="U53" s="24">
        <f t="shared" si="11"/>
        <v>0</v>
      </c>
      <c r="V53" s="25">
        <v>130</v>
      </c>
      <c r="W53" s="25">
        <v>130</v>
      </c>
      <c r="X53" s="24">
        <f t="shared" si="12"/>
        <v>260</v>
      </c>
      <c r="Y53" s="12"/>
      <c r="Z53" s="28"/>
      <c r="AA53" s="24">
        <f t="shared" si="13"/>
        <v>0</v>
      </c>
    </row>
    <row r="54" spans="1:27" x14ac:dyDescent="0.25">
      <c r="A54" s="18">
        <v>23</v>
      </c>
      <c r="B54" s="11">
        <v>278</v>
      </c>
      <c r="C54" s="19" t="s">
        <v>36</v>
      </c>
      <c r="D54" s="24">
        <f t="shared" si="18"/>
        <v>240</v>
      </c>
      <c r="E54" s="25">
        <f>D32-D54</f>
        <v>2550</v>
      </c>
      <c r="F54" s="25">
        <f t="shared" si="14"/>
        <v>20</v>
      </c>
      <c r="G54" s="28"/>
      <c r="H54" s="28"/>
      <c r="I54" s="24">
        <f t="shared" si="15"/>
        <v>0</v>
      </c>
      <c r="J54" s="28"/>
      <c r="K54" s="28"/>
      <c r="L54" s="24">
        <f t="shared" si="9"/>
        <v>0</v>
      </c>
      <c r="M54" s="28"/>
      <c r="N54" s="28"/>
      <c r="O54" s="24">
        <f t="shared" si="10"/>
        <v>0</v>
      </c>
      <c r="P54" s="28"/>
      <c r="Q54" s="27"/>
      <c r="R54" s="24">
        <f t="shared" si="16"/>
        <v>0</v>
      </c>
      <c r="S54" s="12"/>
      <c r="T54" s="28"/>
      <c r="U54" s="24">
        <f t="shared" si="11"/>
        <v>0</v>
      </c>
      <c r="V54" s="25">
        <v>120</v>
      </c>
      <c r="W54" s="25">
        <v>120</v>
      </c>
      <c r="X54" s="24">
        <f t="shared" si="12"/>
        <v>240</v>
      </c>
      <c r="Y54" s="12"/>
      <c r="Z54" s="28"/>
      <c r="AA54" s="24">
        <f t="shared" si="13"/>
        <v>0</v>
      </c>
    </row>
    <row r="55" spans="1:27" x14ac:dyDescent="0.25">
      <c r="A55" s="18">
        <v>24</v>
      </c>
      <c r="B55" s="11">
        <v>35</v>
      </c>
      <c r="C55" s="19" t="s">
        <v>37</v>
      </c>
      <c r="D55" s="24">
        <f t="shared" si="18"/>
        <v>220</v>
      </c>
      <c r="E55" s="25">
        <f>D32-D55</f>
        <v>2570</v>
      </c>
      <c r="F55" s="25">
        <f t="shared" si="14"/>
        <v>20</v>
      </c>
      <c r="G55" s="28"/>
      <c r="H55" s="28"/>
      <c r="I55" s="24">
        <f t="shared" si="15"/>
        <v>0</v>
      </c>
      <c r="J55" s="28"/>
      <c r="K55" s="12"/>
      <c r="L55" s="24">
        <f t="shared" si="9"/>
        <v>0</v>
      </c>
      <c r="M55" s="28"/>
      <c r="N55" s="28"/>
      <c r="O55" s="24">
        <f t="shared" si="10"/>
        <v>0</v>
      </c>
      <c r="P55" s="28"/>
      <c r="Q55" s="27"/>
      <c r="R55" s="24">
        <f t="shared" si="16"/>
        <v>0</v>
      </c>
      <c r="S55" s="12"/>
      <c r="T55" s="28"/>
      <c r="U55" s="24">
        <f t="shared" si="11"/>
        <v>0</v>
      </c>
      <c r="V55" s="25">
        <v>110</v>
      </c>
      <c r="W55" s="25">
        <v>110</v>
      </c>
      <c r="X55" s="24">
        <f t="shared" si="12"/>
        <v>220</v>
      </c>
      <c r="Y55" s="12"/>
      <c r="Z55" s="28"/>
      <c r="AA55" s="24">
        <f t="shared" si="13"/>
        <v>0</v>
      </c>
    </row>
    <row r="56" spans="1:27" x14ac:dyDescent="0.25">
      <c r="A56" s="18">
        <v>25</v>
      </c>
      <c r="B56" s="11">
        <v>41</v>
      </c>
      <c r="C56" s="19" t="s">
        <v>38</v>
      </c>
      <c r="D56" s="24">
        <f t="shared" si="18"/>
        <v>180</v>
      </c>
      <c r="E56" s="25">
        <f>D32-D56</f>
        <v>2610</v>
      </c>
      <c r="F56" s="25">
        <f t="shared" si="14"/>
        <v>40</v>
      </c>
      <c r="G56" s="28"/>
      <c r="H56" s="28"/>
      <c r="I56" s="24">
        <f t="shared" si="15"/>
        <v>0</v>
      </c>
      <c r="J56" s="28"/>
      <c r="K56" s="12"/>
      <c r="L56" s="24">
        <f t="shared" si="9"/>
        <v>0</v>
      </c>
      <c r="M56" s="28"/>
      <c r="N56" s="28"/>
      <c r="O56" s="24">
        <f t="shared" si="10"/>
        <v>0</v>
      </c>
      <c r="P56" s="28"/>
      <c r="Q56" s="27"/>
      <c r="R56" s="24">
        <f t="shared" si="16"/>
        <v>0</v>
      </c>
      <c r="S56" s="12"/>
      <c r="T56" s="28"/>
      <c r="U56" s="24">
        <f t="shared" si="11"/>
        <v>0</v>
      </c>
      <c r="V56" s="25">
        <v>90</v>
      </c>
      <c r="W56" s="25">
        <v>90</v>
      </c>
      <c r="X56" s="24">
        <f t="shared" si="12"/>
        <v>180</v>
      </c>
      <c r="Y56" s="12"/>
      <c r="Z56" s="28"/>
      <c r="AA56" s="24">
        <f t="shared" si="13"/>
        <v>0</v>
      </c>
    </row>
    <row r="57" spans="1:27" x14ac:dyDescent="0.25">
      <c r="Y57" s="13"/>
      <c r="Z57" s="14"/>
      <c r="AA57" s="9"/>
    </row>
    <row r="58" spans="1:27" x14ac:dyDescent="0.25">
      <c r="A58" s="31" t="s">
        <v>39</v>
      </c>
      <c r="B58" s="32"/>
      <c r="C58" s="32"/>
      <c r="D58" s="32"/>
      <c r="E58" s="32"/>
      <c r="F58" s="33"/>
      <c r="J58" s="7"/>
      <c r="K58" s="34" t="s">
        <v>57</v>
      </c>
      <c r="L58" s="34"/>
      <c r="M58" s="34"/>
      <c r="N58" s="34"/>
      <c r="O58" s="34"/>
      <c r="P58" s="34"/>
      <c r="Q58" s="34"/>
      <c r="R58" s="34"/>
      <c r="S58" s="34"/>
    </row>
    <row r="59" spans="1:27" x14ac:dyDescent="0.25">
      <c r="A59" s="8" t="s">
        <v>6</v>
      </c>
      <c r="B59" s="15" t="s">
        <v>43</v>
      </c>
      <c r="C59" s="5" t="s">
        <v>48</v>
      </c>
      <c r="D59" s="8" t="s">
        <v>10</v>
      </c>
      <c r="E59" s="15" t="s">
        <v>45</v>
      </c>
      <c r="F59" s="5" t="s">
        <v>49</v>
      </c>
    </row>
    <row r="60" spans="1:27" x14ac:dyDescent="0.25">
      <c r="A60" s="8" t="s">
        <v>7</v>
      </c>
      <c r="B60" s="15">
        <v>45295</v>
      </c>
      <c r="C60" s="5" t="s">
        <v>50</v>
      </c>
      <c r="D60" s="8" t="s">
        <v>12</v>
      </c>
      <c r="E60" s="15" t="s">
        <v>46</v>
      </c>
      <c r="F60" s="5" t="s">
        <v>51</v>
      </c>
      <c r="J60" s="20">
        <v>-999</v>
      </c>
      <c r="K60" s="35" t="s">
        <v>88</v>
      </c>
      <c r="L60" s="36"/>
      <c r="M60" s="36"/>
      <c r="N60" s="36"/>
      <c r="O60" s="36"/>
      <c r="P60" s="36"/>
      <c r="Q60" s="36"/>
      <c r="R60" s="36"/>
      <c r="S60" s="37"/>
    </row>
    <row r="61" spans="1:27" x14ac:dyDescent="0.25">
      <c r="A61" s="8" t="s">
        <v>8</v>
      </c>
      <c r="B61" s="15" t="s">
        <v>44</v>
      </c>
      <c r="C61" s="5" t="s">
        <v>52</v>
      </c>
      <c r="D61" s="8" t="s">
        <v>11</v>
      </c>
      <c r="E61" s="15" t="s">
        <v>47</v>
      </c>
      <c r="F61" s="5" t="s">
        <v>53</v>
      </c>
    </row>
    <row r="62" spans="1:27" x14ac:dyDescent="0.25">
      <c r="A62" s="8" t="s">
        <v>9</v>
      </c>
      <c r="B62" s="15">
        <v>45296</v>
      </c>
      <c r="C62" s="5" t="s">
        <v>54</v>
      </c>
      <c r="D62" s="6"/>
      <c r="E62" s="16"/>
      <c r="F62" s="6"/>
    </row>
    <row r="66" spans="1:27" ht="15.75" thickBot="1" x14ac:dyDescent="0.3">
      <c r="A66" s="47" t="s">
        <v>74</v>
      </c>
      <c r="B66" s="47"/>
      <c r="C66" s="47"/>
      <c r="D66" s="47"/>
      <c r="E66" s="47"/>
      <c r="F66" s="47"/>
      <c r="G66" s="17"/>
      <c r="H66" s="17"/>
      <c r="I66" s="17"/>
      <c r="J66" s="17"/>
      <c r="K66" s="17"/>
      <c r="L66" s="17"/>
      <c r="M66" s="17"/>
      <c r="N66" s="17"/>
      <c r="O66" s="17"/>
      <c r="P66" s="17"/>
      <c r="Q66" s="17"/>
      <c r="R66" s="17"/>
      <c r="S66" s="17"/>
      <c r="T66" s="17"/>
      <c r="U66" s="47" t="s">
        <v>75</v>
      </c>
      <c r="V66" s="47"/>
      <c r="W66" s="47"/>
      <c r="X66" s="47"/>
      <c r="Y66" s="47"/>
      <c r="Z66" s="47"/>
      <c r="AA66" s="47"/>
    </row>
    <row r="67" spans="1:27" ht="27.75" thickTop="1" thickBot="1" x14ac:dyDescent="0.3">
      <c r="A67" s="38" t="s">
        <v>73</v>
      </c>
      <c r="B67" s="38"/>
      <c r="C67" s="38"/>
      <c r="D67" s="38"/>
      <c r="E67" s="38"/>
      <c r="F67" s="38"/>
      <c r="G67" s="38"/>
      <c r="H67" s="38"/>
      <c r="I67" s="38"/>
      <c r="J67" s="38"/>
      <c r="K67" s="38"/>
      <c r="L67" s="38"/>
      <c r="M67" s="38"/>
      <c r="N67" s="38"/>
      <c r="O67" s="38"/>
      <c r="P67" s="38"/>
      <c r="Q67" s="38"/>
      <c r="R67" s="38"/>
      <c r="S67" s="38"/>
      <c r="T67" s="38"/>
      <c r="U67" s="38"/>
      <c r="V67" s="38"/>
      <c r="W67" s="38"/>
      <c r="X67" s="38"/>
      <c r="Y67" s="38"/>
      <c r="Z67" s="38"/>
      <c r="AA67" s="38"/>
    </row>
    <row r="68" spans="1:27" ht="15.75" thickTop="1" x14ac:dyDescent="0.25">
      <c r="A68" s="39">
        <v>2024</v>
      </c>
      <c r="B68" s="39"/>
      <c r="C68" s="39"/>
      <c r="D68" s="39"/>
      <c r="E68" s="39"/>
      <c r="F68" s="39"/>
      <c r="G68" s="39"/>
      <c r="H68" s="39"/>
      <c r="I68" s="39"/>
      <c r="J68" s="39"/>
      <c r="K68" s="39"/>
      <c r="L68" s="39"/>
      <c r="M68" s="39"/>
      <c r="N68" s="39"/>
      <c r="O68" s="39"/>
      <c r="P68" s="39"/>
      <c r="Q68" s="39"/>
      <c r="R68" s="39"/>
      <c r="S68" s="39"/>
      <c r="T68" s="39"/>
      <c r="U68" s="39"/>
      <c r="V68" s="39"/>
      <c r="W68" s="39"/>
      <c r="X68" s="39"/>
      <c r="Y68" s="39"/>
      <c r="Z68" s="39"/>
      <c r="AA68" s="39"/>
    </row>
    <row r="69" spans="1:27" x14ac:dyDescent="0.25">
      <c r="A69" s="40" t="s">
        <v>4</v>
      </c>
      <c r="B69" s="42" t="s">
        <v>3</v>
      </c>
      <c r="C69" s="42" t="s">
        <v>13</v>
      </c>
      <c r="D69" s="42" t="s">
        <v>5</v>
      </c>
      <c r="E69" s="42" t="s">
        <v>41</v>
      </c>
      <c r="F69" s="44" t="s">
        <v>42</v>
      </c>
      <c r="G69" s="46" t="s">
        <v>6</v>
      </c>
      <c r="H69" s="46"/>
      <c r="I69" s="46"/>
      <c r="J69" s="46" t="s">
        <v>7</v>
      </c>
      <c r="K69" s="46"/>
      <c r="L69" s="46"/>
      <c r="M69" s="46" t="s">
        <v>8</v>
      </c>
      <c r="N69" s="46"/>
      <c r="O69" s="46"/>
      <c r="P69" s="46" t="s">
        <v>9</v>
      </c>
      <c r="Q69" s="46"/>
      <c r="R69" s="46"/>
      <c r="S69" s="46" t="s">
        <v>10</v>
      </c>
      <c r="T69" s="46"/>
      <c r="U69" s="46"/>
      <c r="V69" s="46" t="s">
        <v>12</v>
      </c>
      <c r="W69" s="46"/>
      <c r="X69" s="46"/>
      <c r="Y69" s="46" t="s">
        <v>11</v>
      </c>
      <c r="Z69" s="46"/>
      <c r="AA69" s="46"/>
    </row>
    <row r="70" spans="1:27" s="1" customFormat="1" ht="33.75" customHeight="1" x14ac:dyDescent="0.25">
      <c r="A70" s="41"/>
      <c r="B70" s="43"/>
      <c r="C70" s="43"/>
      <c r="D70" s="43"/>
      <c r="E70" s="43"/>
      <c r="F70" s="45"/>
      <c r="G70" s="10" t="s">
        <v>2</v>
      </c>
      <c r="H70" s="10" t="s">
        <v>1</v>
      </c>
      <c r="I70" s="10" t="s">
        <v>0</v>
      </c>
      <c r="J70" s="10" t="s">
        <v>2</v>
      </c>
      <c r="K70" s="10" t="s">
        <v>1</v>
      </c>
      <c r="L70" s="10" t="s">
        <v>0</v>
      </c>
      <c r="M70" s="10" t="s">
        <v>2</v>
      </c>
      <c r="N70" s="10" t="s">
        <v>1</v>
      </c>
      <c r="O70" s="10" t="s">
        <v>0</v>
      </c>
      <c r="P70" s="10" t="s">
        <v>2</v>
      </c>
      <c r="Q70" s="10" t="s">
        <v>1</v>
      </c>
      <c r="R70" s="10" t="s">
        <v>0</v>
      </c>
      <c r="S70" s="10" t="s">
        <v>2</v>
      </c>
      <c r="T70" s="10" t="s">
        <v>1</v>
      </c>
      <c r="U70" s="10" t="s">
        <v>0</v>
      </c>
      <c r="V70" s="10" t="s">
        <v>2</v>
      </c>
      <c r="W70" s="10" t="s">
        <v>1</v>
      </c>
      <c r="X70" s="10" t="s">
        <v>0</v>
      </c>
      <c r="Y70" s="10" t="s">
        <v>2</v>
      </c>
      <c r="Z70" s="10" t="s">
        <v>1</v>
      </c>
      <c r="AA70" s="10" t="s">
        <v>0</v>
      </c>
    </row>
    <row r="71" spans="1:27" x14ac:dyDescent="0.25">
      <c r="A71" s="18">
        <v>1</v>
      </c>
      <c r="B71" s="4">
        <v>21</v>
      </c>
      <c r="C71" s="3" t="s">
        <v>77</v>
      </c>
      <c r="D71" s="24">
        <f>I71+L71+O71+R71+U71+X71+AA71</f>
        <v>2550</v>
      </c>
      <c r="E71" s="25"/>
      <c r="F71" s="25"/>
      <c r="G71" s="25">
        <v>250</v>
      </c>
      <c r="H71" s="25">
        <v>250</v>
      </c>
      <c r="I71" s="24">
        <f t="shared" ref="I71" si="19">G71+H71</f>
        <v>500</v>
      </c>
      <c r="J71" s="25">
        <v>250</v>
      </c>
      <c r="K71" s="25">
        <v>250</v>
      </c>
      <c r="L71" s="24">
        <f t="shared" ref="L71:L72" si="20">J71+K71</f>
        <v>500</v>
      </c>
      <c r="M71" s="25">
        <v>200</v>
      </c>
      <c r="N71" s="25">
        <v>250</v>
      </c>
      <c r="O71" s="24">
        <f t="shared" ref="O71:O72" si="21">M71+N71</f>
        <v>450</v>
      </c>
      <c r="P71" s="25">
        <v>250</v>
      </c>
      <c r="Q71" s="27"/>
      <c r="R71" s="24">
        <v>250</v>
      </c>
      <c r="S71" s="25">
        <v>220</v>
      </c>
      <c r="T71" s="25">
        <v>220</v>
      </c>
      <c r="U71" s="24">
        <f t="shared" ref="U71:U72" si="22">S71+T71</f>
        <v>440</v>
      </c>
      <c r="V71" s="25">
        <v>160</v>
      </c>
      <c r="W71" s="25">
        <v>250</v>
      </c>
      <c r="X71" s="24">
        <f t="shared" ref="X71:X72" si="23">V71+W71</f>
        <v>410</v>
      </c>
      <c r="Y71" s="26" t="s">
        <v>89</v>
      </c>
      <c r="Z71" s="26" t="s">
        <v>89</v>
      </c>
      <c r="AA71" s="24">
        <v>0</v>
      </c>
    </row>
    <row r="72" spans="1:27" x14ac:dyDescent="0.25">
      <c r="A72" s="18">
        <v>2</v>
      </c>
      <c r="B72" s="4">
        <v>211</v>
      </c>
      <c r="C72" s="3" t="s">
        <v>76</v>
      </c>
      <c r="D72" s="24">
        <f>I72+L72+O72+R72+U72+X72+AA72</f>
        <v>2290</v>
      </c>
      <c r="E72" s="25">
        <f>D71-D72</f>
        <v>260</v>
      </c>
      <c r="F72" s="25">
        <f>D71-D72</f>
        <v>260</v>
      </c>
      <c r="G72" s="25">
        <v>200</v>
      </c>
      <c r="H72" s="25">
        <v>220</v>
      </c>
      <c r="I72" s="24">
        <f>G72+H72</f>
        <v>420</v>
      </c>
      <c r="J72" s="25">
        <v>200</v>
      </c>
      <c r="K72" s="25">
        <v>220</v>
      </c>
      <c r="L72" s="24">
        <f t="shared" si="20"/>
        <v>420</v>
      </c>
      <c r="M72" s="26">
        <v>-150</v>
      </c>
      <c r="N72" s="25">
        <v>160</v>
      </c>
      <c r="O72" s="24">
        <f t="shared" si="21"/>
        <v>10</v>
      </c>
      <c r="P72" s="25">
        <v>200</v>
      </c>
      <c r="Q72" s="21" t="s">
        <v>89</v>
      </c>
      <c r="R72" s="24">
        <v>200</v>
      </c>
      <c r="S72" s="25">
        <v>200</v>
      </c>
      <c r="T72" s="25">
        <v>200</v>
      </c>
      <c r="U72" s="24">
        <f t="shared" si="22"/>
        <v>400</v>
      </c>
      <c r="V72" s="25">
        <v>220</v>
      </c>
      <c r="W72" s="25">
        <v>180</v>
      </c>
      <c r="X72" s="24">
        <f t="shared" si="23"/>
        <v>400</v>
      </c>
      <c r="Y72" s="25">
        <v>220</v>
      </c>
      <c r="Z72" s="25">
        <v>220</v>
      </c>
      <c r="AA72" s="24">
        <f t="shared" ref="AA72" si="24">Y72+Z72</f>
        <v>440</v>
      </c>
    </row>
    <row r="73" spans="1:27" x14ac:dyDescent="0.25">
      <c r="A73" s="18">
        <v>3</v>
      </c>
      <c r="B73" s="4">
        <v>136</v>
      </c>
      <c r="C73" s="3" t="s">
        <v>78</v>
      </c>
      <c r="D73" s="24">
        <f t="shared" ref="D73:D82" si="25">I73+L73+O73+R73+U73+X73+AA73</f>
        <v>1950</v>
      </c>
      <c r="E73" s="25">
        <f>D71-D73</f>
        <v>600</v>
      </c>
      <c r="F73" s="25">
        <f t="shared" ref="F73:F82" si="26">D72-D73</f>
        <v>340</v>
      </c>
      <c r="G73" s="25">
        <v>160</v>
      </c>
      <c r="H73" s="25">
        <v>180</v>
      </c>
      <c r="I73" s="24">
        <f t="shared" ref="I73:I82" si="27">G73+H73</f>
        <v>340</v>
      </c>
      <c r="J73" s="25">
        <v>180</v>
      </c>
      <c r="K73" s="25">
        <v>180</v>
      </c>
      <c r="L73" s="24">
        <f t="shared" ref="L73:L82" si="28">J73+K73</f>
        <v>360</v>
      </c>
      <c r="M73" s="25">
        <v>180</v>
      </c>
      <c r="N73" s="26">
        <v>-150</v>
      </c>
      <c r="O73" s="24">
        <f>M73+N73</f>
        <v>30</v>
      </c>
      <c r="P73" s="25">
        <v>180</v>
      </c>
      <c r="Q73" s="22" t="s">
        <v>89</v>
      </c>
      <c r="R73" s="24">
        <v>180</v>
      </c>
      <c r="S73" s="25">
        <v>180</v>
      </c>
      <c r="T73" s="25">
        <v>180</v>
      </c>
      <c r="U73" s="24">
        <f t="shared" ref="U73:U82" si="29">S73+T73</f>
        <v>360</v>
      </c>
      <c r="V73" s="25">
        <v>140</v>
      </c>
      <c r="W73" s="25">
        <v>160</v>
      </c>
      <c r="X73" s="24">
        <f t="shared" ref="X73:X82" si="30">V73+W73</f>
        <v>300</v>
      </c>
      <c r="Y73" s="25">
        <v>200</v>
      </c>
      <c r="Z73" s="25">
        <v>180</v>
      </c>
      <c r="AA73" s="24">
        <f t="shared" ref="AA73:AA82" si="31">Y73+Z73</f>
        <v>380</v>
      </c>
    </row>
    <row r="74" spans="1:27" x14ac:dyDescent="0.25">
      <c r="A74" s="18">
        <v>4</v>
      </c>
      <c r="B74" s="4">
        <v>18</v>
      </c>
      <c r="C74" s="3" t="s">
        <v>79</v>
      </c>
      <c r="D74" s="24">
        <f t="shared" si="25"/>
        <v>1680</v>
      </c>
      <c r="E74" s="25">
        <f>D71-D74</f>
        <v>870</v>
      </c>
      <c r="F74" s="25">
        <f t="shared" si="26"/>
        <v>270</v>
      </c>
      <c r="G74" s="25">
        <v>140</v>
      </c>
      <c r="H74" s="25">
        <v>130</v>
      </c>
      <c r="I74" s="24">
        <f t="shared" si="27"/>
        <v>270</v>
      </c>
      <c r="J74" s="28">
        <v>160</v>
      </c>
      <c r="K74" s="28">
        <v>160</v>
      </c>
      <c r="L74" s="24">
        <f t="shared" si="28"/>
        <v>320</v>
      </c>
      <c r="M74" s="25">
        <v>140</v>
      </c>
      <c r="N74" s="25">
        <v>140</v>
      </c>
      <c r="O74" s="24">
        <f t="shared" ref="O74:O82" si="32">M74+N74</f>
        <v>280</v>
      </c>
      <c r="P74" s="29" t="s">
        <v>89</v>
      </c>
      <c r="Q74" s="22" t="s">
        <v>89</v>
      </c>
      <c r="R74" s="24">
        <v>0</v>
      </c>
      <c r="S74" s="25">
        <v>160</v>
      </c>
      <c r="T74" s="25">
        <v>160</v>
      </c>
      <c r="U74" s="24">
        <f t="shared" si="29"/>
        <v>320</v>
      </c>
      <c r="V74" s="25">
        <v>150</v>
      </c>
      <c r="W74" s="25">
        <v>0</v>
      </c>
      <c r="X74" s="24">
        <f t="shared" si="30"/>
        <v>150</v>
      </c>
      <c r="Y74" s="28">
        <v>180</v>
      </c>
      <c r="Z74" s="28">
        <v>160</v>
      </c>
      <c r="AA74" s="24">
        <f t="shared" si="31"/>
        <v>340</v>
      </c>
    </row>
    <row r="75" spans="1:27" x14ac:dyDescent="0.25">
      <c r="A75" s="18">
        <v>5</v>
      </c>
      <c r="B75" s="4">
        <v>137</v>
      </c>
      <c r="C75" s="3" t="s">
        <v>80</v>
      </c>
      <c r="D75" s="24">
        <f t="shared" si="25"/>
        <v>1500</v>
      </c>
      <c r="E75" s="25">
        <f>D71-D75</f>
        <v>1050</v>
      </c>
      <c r="F75" s="25">
        <f t="shared" si="26"/>
        <v>180</v>
      </c>
      <c r="G75" s="28">
        <v>220</v>
      </c>
      <c r="H75" s="28">
        <v>200</v>
      </c>
      <c r="I75" s="24">
        <f t="shared" si="27"/>
        <v>420</v>
      </c>
      <c r="J75" s="25"/>
      <c r="K75" s="25"/>
      <c r="L75" s="24">
        <f t="shared" si="28"/>
        <v>0</v>
      </c>
      <c r="M75" s="28">
        <v>160</v>
      </c>
      <c r="N75" s="28">
        <v>180</v>
      </c>
      <c r="O75" s="24">
        <f t="shared" si="32"/>
        <v>340</v>
      </c>
      <c r="P75" s="25"/>
      <c r="Q75" s="27"/>
      <c r="R75" s="24">
        <f t="shared" ref="R75:R78" si="33">P75+Q75</f>
        <v>0</v>
      </c>
      <c r="S75" s="25"/>
      <c r="T75" s="25"/>
      <c r="U75" s="24">
        <f t="shared" si="29"/>
        <v>0</v>
      </c>
      <c r="V75" s="25">
        <v>180</v>
      </c>
      <c r="W75" s="25">
        <v>200</v>
      </c>
      <c r="X75" s="24">
        <f t="shared" si="30"/>
        <v>380</v>
      </c>
      <c r="Y75" s="25">
        <v>160</v>
      </c>
      <c r="Z75" s="25">
        <v>200</v>
      </c>
      <c r="AA75" s="24">
        <f t="shared" si="31"/>
        <v>360</v>
      </c>
    </row>
    <row r="76" spans="1:27" x14ac:dyDescent="0.25">
      <c r="A76" s="18">
        <v>6</v>
      </c>
      <c r="B76" s="4">
        <v>147</v>
      </c>
      <c r="C76" s="3" t="s">
        <v>81</v>
      </c>
      <c r="D76" s="24">
        <f t="shared" si="25"/>
        <v>1470</v>
      </c>
      <c r="E76" s="25">
        <f>D71-D76</f>
        <v>1080</v>
      </c>
      <c r="F76" s="25">
        <f t="shared" si="26"/>
        <v>30</v>
      </c>
      <c r="G76" s="25"/>
      <c r="H76" s="25"/>
      <c r="I76" s="24">
        <f t="shared" si="27"/>
        <v>0</v>
      </c>
      <c r="J76" s="25"/>
      <c r="K76" s="25"/>
      <c r="L76" s="24">
        <f t="shared" si="28"/>
        <v>0</v>
      </c>
      <c r="M76" s="25">
        <v>250</v>
      </c>
      <c r="N76" s="25">
        <v>220</v>
      </c>
      <c r="O76" s="24">
        <f t="shared" si="32"/>
        <v>470</v>
      </c>
      <c r="P76" s="28"/>
      <c r="Q76" s="27"/>
      <c r="R76" s="24">
        <f t="shared" si="33"/>
        <v>0</v>
      </c>
      <c r="S76" s="28">
        <v>250</v>
      </c>
      <c r="T76" s="28">
        <v>250</v>
      </c>
      <c r="U76" s="24">
        <f t="shared" si="29"/>
        <v>500</v>
      </c>
      <c r="V76" s="25"/>
      <c r="W76" s="25"/>
      <c r="X76" s="24">
        <f t="shared" si="30"/>
        <v>0</v>
      </c>
      <c r="Y76" s="25">
        <v>250</v>
      </c>
      <c r="Z76" s="25">
        <v>250</v>
      </c>
      <c r="AA76" s="24">
        <f t="shared" si="31"/>
        <v>500</v>
      </c>
    </row>
    <row r="77" spans="1:27" x14ac:dyDescent="0.25">
      <c r="A77" s="18">
        <v>7</v>
      </c>
      <c r="B77" s="4">
        <v>11</v>
      </c>
      <c r="C77" s="3" t="s">
        <v>82</v>
      </c>
      <c r="D77" s="24">
        <f t="shared" si="25"/>
        <v>1350</v>
      </c>
      <c r="E77" s="25">
        <f>D71-D77</f>
        <v>1200</v>
      </c>
      <c r="F77" s="25">
        <f t="shared" si="26"/>
        <v>120</v>
      </c>
      <c r="G77" s="28">
        <v>0</v>
      </c>
      <c r="H77" s="28">
        <v>140</v>
      </c>
      <c r="I77" s="24">
        <f t="shared" si="27"/>
        <v>140</v>
      </c>
      <c r="J77" s="28">
        <v>140</v>
      </c>
      <c r="K77" s="28">
        <v>140</v>
      </c>
      <c r="L77" s="24">
        <f t="shared" si="28"/>
        <v>280</v>
      </c>
      <c r="M77" s="28">
        <v>120</v>
      </c>
      <c r="N77" s="28">
        <v>120</v>
      </c>
      <c r="O77" s="24">
        <f t="shared" si="32"/>
        <v>240</v>
      </c>
      <c r="P77" s="28">
        <v>140</v>
      </c>
      <c r="Q77" s="27"/>
      <c r="R77" s="24">
        <f t="shared" ref="R77:R82" si="34">P77+Q77</f>
        <v>140</v>
      </c>
      <c r="S77" s="25">
        <v>140</v>
      </c>
      <c r="T77" s="25">
        <v>140</v>
      </c>
      <c r="U77" s="24">
        <f t="shared" si="29"/>
        <v>280</v>
      </c>
      <c r="V77" s="25">
        <v>130</v>
      </c>
      <c r="W77" s="25">
        <v>140</v>
      </c>
      <c r="X77" s="24">
        <f t="shared" si="30"/>
        <v>270</v>
      </c>
      <c r="Y77" s="25"/>
      <c r="Z77" s="25"/>
      <c r="AA77" s="24">
        <f t="shared" si="31"/>
        <v>0</v>
      </c>
    </row>
    <row r="78" spans="1:27" x14ac:dyDescent="0.25">
      <c r="A78" s="18">
        <v>8</v>
      </c>
      <c r="B78" s="4">
        <v>340</v>
      </c>
      <c r="C78" s="3" t="s">
        <v>83</v>
      </c>
      <c r="D78" s="24">
        <f t="shared" si="25"/>
        <v>1230</v>
      </c>
      <c r="E78" s="25">
        <f>D71-D78</f>
        <v>1320</v>
      </c>
      <c r="F78" s="25">
        <f t="shared" si="26"/>
        <v>120</v>
      </c>
      <c r="G78" s="25">
        <v>180</v>
      </c>
      <c r="H78" s="25">
        <v>160</v>
      </c>
      <c r="I78" s="24">
        <f t="shared" si="27"/>
        <v>340</v>
      </c>
      <c r="J78" s="28">
        <v>220</v>
      </c>
      <c r="K78" s="28">
        <v>200</v>
      </c>
      <c r="L78" s="24">
        <f t="shared" si="28"/>
        <v>420</v>
      </c>
      <c r="M78" s="25"/>
      <c r="N78" s="25"/>
      <c r="O78" s="24">
        <f t="shared" si="32"/>
        <v>0</v>
      </c>
      <c r="P78" s="12"/>
      <c r="Q78" s="28"/>
      <c r="R78" s="24">
        <f t="shared" si="33"/>
        <v>0</v>
      </c>
      <c r="S78" s="28"/>
      <c r="T78" s="12"/>
      <c r="U78" s="24">
        <f t="shared" si="29"/>
        <v>0</v>
      </c>
      <c r="V78" s="12">
        <v>250</v>
      </c>
      <c r="W78" s="28">
        <v>220</v>
      </c>
      <c r="X78" s="24">
        <f t="shared" si="30"/>
        <v>470</v>
      </c>
      <c r="Y78" s="12"/>
      <c r="Z78" s="28"/>
      <c r="AA78" s="24">
        <f t="shared" si="31"/>
        <v>0</v>
      </c>
    </row>
    <row r="79" spans="1:27" x14ac:dyDescent="0.25">
      <c r="A79" s="18">
        <v>9</v>
      </c>
      <c r="B79" s="4">
        <v>223</v>
      </c>
      <c r="C79" s="3" t="s">
        <v>84</v>
      </c>
      <c r="D79" s="24">
        <f t="shared" si="25"/>
        <v>710</v>
      </c>
      <c r="E79" s="25">
        <f>D71-D79</f>
        <v>1840</v>
      </c>
      <c r="F79" s="25">
        <f t="shared" si="26"/>
        <v>520</v>
      </c>
      <c r="G79" s="28"/>
      <c r="H79" s="28"/>
      <c r="I79" s="24">
        <f t="shared" si="27"/>
        <v>0</v>
      </c>
      <c r="J79" s="28"/>
      <c r="K79" s="28"/>
      <c r="L79" s="24">
        <f t="shared" si="28"/>
        <v>0</v>
      </c>
      <c r="M79" s="28">
        <v>130</v>
      </c>
      <c r="N79" s="28">
        <v>130</v>
      </c>
      <c r="O79" s="24">
        <f t="shared" si="32"/>
        <v>260</v>
      </c>
      <c r="P79" s="28">
        <v>150</v>
      </c>
      <c r="Q79" s="27"/>
      <c r="R79" s="24">
        <f t="shared" si="34"/>
        <v>150</v>
      </c>
      <c r="S79" s="25">
        <v>150</v>
      </c>
      <c r="T79" s="25">
        <v>150</v>
      </c>
      <c r="U79" s="24">
        <f t="shared" si="29"/>
        <v>300</v>
      </c>
      <c r="V79" s="25"/>
      <c r="W79" s="25"/>
      <c r="X79" s="24">
        <f t="shared" si="30"/>
        <v>0</v>
      </c>
      <c r="Y79" s="12"/>
      <c r="Z79" s="28"/>
      <c r="AA79" s="24">
        <f t="shared" si="31"/>
        <v>0</v>
      </c>
    </row>
    <row r="80" spans="1:27" x14ac:dyDescent="0.25">
      <c r="A80" s="18">
        <v>10</v>
      </c>
      <c r="B80" s="4">
        <v>333</v>
      </c>
      <c r="C80" s="3" t="s">
        <v>85</v>
      </c>
      <c r="D80" s="24">
        <f t="shared" si="25"/>
        <v>640</v>
      </c>
      <c r="E80" s="25">
        <f>D71-D80</f>
        <v>1910</v>
      </c>
      <c r="F80" s="25">
        <f t="shared" si="26"/>
        <v>70</v>
      </c>
      <c r="G80" s="28"/>
      <c r="H80" s="28"/>
      <c r="I80" s="24">
        <f t="shared" si="27"/>
        <v>0</v>
      </c>
      <c r="J80" s="28"/>
      <c r="K80" s="28"/>
      <c r="L80" s="24">
        <f t="shared" si="28"/>
        <v>0</v>
      </c>
      <c r="M80" s="25">
        <v>220</v>
      </c>
      <c r="N80" s="25">
        <v>200</v>
      </c>
      <c r="O80" s="24">
        <f t="shared" si="32"/>
        <v>420</v>
      </c>
      <c r="P80" s="25">
        <v>220</v>
      </c>
      <c r="Q80" s="27"/>
      <c r="R80" s="24">
        <f t="shared" si="34"/>
        <v>220</v>
      </c>
      <c r="S80" s="25"/>
      <c r="T80" s="25"/>
      <c r="U80" s="24">
        <f t="shared" si="29"/>
        <v>0</v>
      </c>
      <c r="V80" s="28"/>
      <c r="W80" s="28"/>
      <c r="X80" s="24">
        <f t="shared" si="30"/>
        <v>0</v>
      </c>
      <c r="Y80" s="12"/>
      <c r="Z80" s="28"/>
      <c r="AA80" s="24">
        <f t="shared" si="31"/>
        <v>0</v>
      </c>
    </row>
    <row r="81" spans="1:27" x14ac:dyDescent="0.25">
      <c r="A81" s="18">
        <v>11</v>
      </c>
      <c r="B81" s="4">
        <v>233</v>
      </c>
      <c r="C81" s="3" t="s">
        <v>86</v>
      </c>
      <c r="D81" s="24">
        <f t="shared" si="25"/>
        <v>600</v>
      </c>
      <c r="E81" s="25">
        <f>D71-D81</f>
        <v>1950</v>
      </c>
      <c r="F81" s="25">
        <f t="shared" si="26"/>
        <v>40</v>
      </c>
      <c r="G81" s="25">
        <v>150</v>
      </c>
      <c r="H81" s="25">
        <v>150</v>
      </c>
      <c r="I81" s="24">
        <f t="shared" si="27"/>
        <v>300</v>
      </c>
      <c r="J81" s="25">
        <v>150</v>
      </c>
      <c r="K81" s="25">
        <v>150</v>
      </c>
      <c r="L81" s="24">
        <f t="shared" si="28"/>
        <v>300</v>
      </c>
      <c r="M81" s="25"/>
      <c r="N81" s="25"/>
      <c r="O81" s="24">
        <f t="shared" si="32"/>
        <v>0</v>
      </c>
      <c r="P81" s="28"/>
      <c r="Q81" s="27"/>
      <c r="R81" s="24">
        <f t="shared" si="34"/>
        <v>0</v>
      </c>
      <c r="S81" s="28"/>
      <c r="T81" s="28"/>
      <c r="U81" s="24">
        <f t="shared" si="29"/>
        <v>0</v>
      </c>
      <c r="V81" s="28"/>
      <c r="W81" s="28"/>
      <c r="X81" s="24">
        <f t="shared" si="30"/>
        <v>0</v>
      </c>
      <c r="Y81" s="12"/>
      <c r="Z81" s="28"/>
      <c r="AA81" s="24">
        <f t="shared" si="31"/>
        <v>0</v>
      </c>
    </row>
    <row r="82" spans="1:27" x14ac:dyDescent="0.25">
      <c r="A82" s="18">
        <v>12</v>
      </c>
      <c r="B82" s="4">
        <v>721</v>
      </c>
      <c r="C82" s="3" t="s">
        <v>87</v>
      </c>
      <c r="D82" s="24">
        <f t="shared" si="25"/>
        <v>510</v>
      </c>
      <c r="E82" s="25">
        <f>D71-D82</f>
        <v>2040</v>
      </c>
      <c r="F82" s="25">
        <f t="shared" si="26"/>
        <v>90</v>
      </c>
      <c r="G82" s="25"/>
      <c r="H82" s="25"/>
      <c r="I82" s="24">
        <f t="shared" si="27"/>
        <v>0</v>
      </c>
      <c r="J82" s="25"/>
      <c r="K82" s="25"/>
      <c r="L82" s="24">
        <f t="shared" si="28"/>
        <v>0</v>
      </c>
      <c r="M82" s="28"/>
      <c r="N82" s="28"/>
      <c r="O82" s="24">
        <f t="shared" si="32"/>
        <v>0</v>
      </c>
      <c r="P82" s="28">
        <v>160</v>
      </c>
      <c r="Q82" s="27"/>
      <c r="R82" s="24">
        <f t="shared" si="34"/>
        <v>160</v>
      </c>
      <c r="S82" s="28"/>
      <c r="T82" s="28"/>
      <c r="U82" s="24">
        <f t="shared" si="29"/>
        <v>0</v>
      </c>
      <c r="V82" s="28">
        <v>200</v>
      </c>
      <c r="W82" s="28">
        <v>150</v>
      </c>
      <c r="X82" s="24">
        <f t="shared" si="30"/>
        <v>350</v>
      </c>
      <c r="Y82" s="12"/>
      <c r="Z82" s="28"/>
      <c r="AA82" s="24">
        <f t="shared" si="31"/>
        <v>0</v>
      </c>
    </row>
    <row r="83" spans="1:27" x14ac:dyDescent="0.25">
      <c r="Y83" s="13"/>
      <c r="Z83" s="14"/>
      <c r="AA83" s="9"/>
    </row>
    <row r="84" spans="1:27" x14ac:dyDescent="0.25">
      <c r="A84" s="31" t="s">
        <v>39</v>
      </c>
      <c r="B84" s="32"/>
      <c r="C84" s="32"/>
      <c r="D84" s="32"/>
      <c r="E84" s="32"/>
      <c r="F84" s="33"/>
      <c r="J84" s="7"/>
      <c r="K84" s="34" t="s">
        <v>57</v>
      </c>
      <c r="L84" s="34"/>
      <c r="M84" s="34"/>
      <c r="N84" s="34"/>
      <c r="O84" s="34"/>
      <c r="P84" s="34"/>
      <c r="Q84" s="34"/>
      <c r="R84" s="34"/>
      <c r="S84" s="34"/>
    </row>
    <row r="85" spans="1:27" x14ac:dyDescent="0.25">
      <c r="A85" s="8" t="s">
        <v>6</v>
      </c>
      <c r="B85" s="15" t="s">
        <v>43</v>
      </c>
      <c r="C85" s="5" t="s">
        <v>48</v>
      </c>
      <c r="D85" s="8" t="s">
        <v>10</v>
      </c>
      <c r="E85" s="15" t="s">
        <v>45</v>
      </c>
      <c r="F85" s="5" t="s">
        <v>49</v>
      </c>
    </row>
    <row r="86" spans="1:27" x14ac:dyDescent="0.25">
      <c r="A86" s="8" t="s">
        <v>7</v>
      </c>
      <c r="B86" s="15">
        <v>45295</v>
      </c>
      <c r="C86" s="5" t="s">
        <v>50</v>
      </c>
      <c r="D86" s="8" t="s">
        <v>12</v>
      </c>
      <c r="E86" s="15" t="s">
        <v>46</v>
      </c>
      <c r="F86" s="5" t="s">
        <v>51</v>
      </c>
      <c r="J86" s="20">
        <v>-999</v>
      </c>
      <c r="K86" s="35" t="s">
        <v>88</v>
      </c>
      <c r="L86" s="36"/>
      <c r="M86" s="36"/>
      <c r="N86" s="36"/>
      <c r="O86" s="36"/>
      <c r="P86" s="36"/>
      <c r="Q86" s="36"/>
      <c r="R86" s="36"/>
      <c r="S86" s="37"/>
    </row>
    <row r="87" spans="1:27" x14ac:dyDescent="0.25">
      <c r="A87" s="8" t="s">
        <v>8</v>
      </c>
      <c r="B87" s="15" t="s">
        <v>44</v>
      </c>
      <c r="C87" s="5" t="s">
        <v>52</v>
      </c>
      <c r="D87" s="8" t="s">
        <v>11</v>
      </c>
      <c r="E87" s="15" t="s">
        <v>47</v>
      </c>
      <c r="F87" s="5" t="s">
        <v>53</v>
      </c>
    </row>
    <row r="88" spans="1:27" x14ac:dyDescent="0.25">
      <c r="A88" s="8" t="s">
        <v>9</v>
      </c>
      <c r="B88" s="15">
        <v>45296</v>
      </c>
      <c r="C88" s="5" t="s">
        <v>54</v>
      </c>
      <c r="D88" s="6"/>
      <c r="E88" s="16"/>
      <c r="F88" s="6"/>
    </row>
  </sheetData>
  <mergeCells count="60">
    <mergeCell ref="M4:O4"/>
    <mergeCell ref="P4:R4"/>
    <mergeCell ref="S4:U4"/>
    <mergeCell ref="A19:F19"/>
    <mergeCell ref="A1:F1"/>
    <mergeCell ref="U1:AA1"/>
    <mergeCell ref="K19:S19"/>
    <mergeCell ref="K21:S21"/>
    <mergeCell ref="Y4:AA4"/>
    <mergeCell ref="A2:AA2"/>
    <mergeCell ref="A3:AA3"/>
    <mergeCell ref="V4:X4"/>
    <mergeCell ref="A4:A5"/>
    <mergeCell ref="B4:B5"/>
    <mergeCell ref="C4:C5"/>
    <mergeCell ref="D4:D5"/>
    <mergeCell ref="E4:E5"/>
    <mergeCell ref="F4:F5"/>
    <mergeCell ref="G4:I4"/>
    <mergeCell ref="J4:L4"/>
    <mergeCell ref="A27:F27"/>
    <mergeCell ref="U27:AA27"/>
    <mergeCell ref="A28:AA28"/>
    <mergeCell ref="A29:AA29"/>
    <mergeCell ref="A30:A31"/>
    <mergeCell ref="B30:B31"/>
    <mergeCell ref="C30:C31"/>
    <mergeCell ref="D30:D31"/>
    <mergeCell ref="E30:E31"/>
    <mergeCell ref="F30:F31"/>
    <mergeCell ref="G30:I30"/>
    <mergeCell ref="J30:L30"/>
    <mergeCell ref="M30:O30"/>
    <mergeCell ref="P30:R30"/>
    <mergeCell ref="S30:U30"/>
    <mergeCell ref="V30:X30"/>
    <mergeCell ref="V69:X69"/>
    <mergeCell ref="Y69:AA69"/>
    <mergeCell ref="Y30:AA30"/>
    <mergeCell ref="A58:F58"/>
    <mergeCell ref="K58:S58"/>
    <mergeCell ref="K60:S60"/>
    <mergeCell ref="A66:F66"/>
    <mergeCell ref="U66:AA66"/>
    <mergeCell ref="A84:F84"/>
    <mergeCell ref="K84:S84"/>
    <mergeCell ref="K86:S86"/>
    <mergeCell ref="A67:AA67"/>
    <mergeCell ref="A68:AA68"/>
    <mergeCell ref="A69:A70"/>
    <mergeCell ref="B69:B70"/>
    <mergeCell ref="C69:C70"/>
    <mergeCell ref="D69:D70"/>
    <mergeCell ref="E69:E70"/>
    <mergeCell ref="F69:F70"/>
    <mergeCell ref="G69:I69"/>
    <mergeCell ref="J69:L69"/>
    <mergeCell ref="M69:O69"/>
    <mergeCell ref="P69:R69"/>
    <mergeCell ref="S69:U69"/>
  </mergeCells>
  <pageMargins left="1.25" right="1.25" top="1" bottom="0.79166666666666696" header="0.25" footer="0.25"/>
  <pageSetup paperSize="9" orientation="portrait" horizontalDpi="4294967292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perlegno</dc:creator>
  <cp:lastModifiedBy>Utente</cp:lastModifiedBy>
  <dcterms:created xsi:type="dcterms:W3CDTF">2024-10-16T05:33:02Z</dcterms:created>
  <dcterms:modified xsi:type="dcterms:W3CDTF">2024-11-04T15:10:17Z</dcterms:modified>
</cp:coreProperties>
</file>